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OWR vysledk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<sst xmlns="http://schemas.openxmlformats.org/spreadsheetml/2006/main" count="94" uniqueCount="57">
  <si>
    <t>Oficiálne výsledky - Oldtimer Winter Rallye 2010</t>
  </si>
  <si>
    <t>Por.</t>
  </si>
  <si>
    <t>Štart. číslo</t>
  </si>
  <si>
    <t>Meno jazdca</t>
  </si>
  <si>
    <t>Spolujazdec</t>
  </si>
  <si>
    <t>Klubb</t>
  </si>
  <si>
    <t>Krajina</t>
  </si>
  <si>
    <t>Hist. Vozidlo</t>
  </si>
  <si>
    <t>Rok výr.</t>
  </si>
  <si>
    <t>D1</t>
  </si>
  <si>
    <t>D2</t>
  </si>
  <si>
    <t>D3</t>
  </si>
  <si>
    <t>T1 - Jazda pravideľnosti</t>
  </si>
  <si>
    <t>T2 - Jazda pravideľnosti</t>
  </si>
  <si>
    <t>T 3 - jazda peavideľnosti</t>
  </si>
  <si>
    <t>ČK1</t>
  </si>
  <si>
    <t>T4 - Jazda pravideľnosti</t>
  </si>
  <si>
    <t>T 5 -  KMÚ 60 m / 12 s</t>
  </si>
  <si>
    <t>T 6 -  KMÚ 60 m / 12 s</t>
  </si>
  <si>
    <t>T7 - Jazda pravideľnosti</t>
  </si>
  <si>
    <t>Trestné body</t>
  </si>
  <si>
    <t>čas prvého kola</t>
  </si>
  <si>
    <t>R1</t>
  </si>
  <si>
    <t>R2</t>
  </si>
  <si>
    <t>Tr. body</t>
  </si>
  <si>
    <t>čas</t>
  </si>
  <si>
    <t>Rozdiel</t>
  </si>
  <si>
    <t>Koštial Vladimír, Ing.</t>
  </si>
  <si>
    <t xml:space="preserve">Koštial Martin </t>
  </si>
  <si>
    <t>SK</t>
  </si>
  <si>
    <t>SAAB 96</t>
  </si>
  <si>
    <t>X</t>
  </si>
  <si>
    <t xml:space="preserve">Mączyński Bohdan </t>
  </si>
  <si>
    <t xml:space="preserve"> Wójcik Alina</t>
  </si>
  <si>
    <t>Europejska Asocjacja Automobilerow</t>
  </si>
  <si>
    <t>PL</t>
  </si>
  <si>
    <t>Suzuki SJ 413</t>
  </si>
  <si>
    <t>Horňák Ján</t>
  </si>
  <si>
    <t>Motyčka Vladimír</t>
  </si>
  <si>
    <t>Automotoklub VCC Piešťany</t>
  </si>
  <si>
    <t>Packard Twelve club sedan</t>
  </si>
  <si>
    <t>Petran Jaroslav</t>
  </si>
  <si>
    <t>Veterán Club Liptov, L.Mikuláš</t>
  </si>
  <si>
    <t>Tatra 603-2</t>
  </si>
  <si>
    <t>Skála Pavel, Ing.</t>
  </si>
  <si>
    <t>KHV Žilina</t>
  </si>
  <si>
    <t>Porsche 911</t>
  </si>
  <si>
    <t>Frišták František</t>
  </si>
  <si>
    <t>Frištáková Eva</t>
  </si>
  <si>
    <t>Škoda 1101 Tudor</t>
  </si>
  <si>
    <t>DSQ</t>
  </si>
  <si>
    <t>Pavlů Karol, Ing</t>
  </si>
  <si>
    <t>Veteran Club Bratislava</t>
  </si>
  <si>
    <t>BMW  3,0 Csi</t>
  </si>
  <si>
    <t>Petran Jaroslav, Jun.</t>
  </si>
  <si>
    <t>Schwarcz Juraj</t>
  </si>
  <si>
    <t>Volga GAZ 21-S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</si>
</sst>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* _-#,##0\ &quot;Sk&quot;;* \-#,##0\ &quot;Sk&quot;;* _-&quot;-&quot;\ &quot;Sk&quot;;@"/>
    <numFmt numFmtId="179" formatCode="* _-#,##0.00\ &quot;Sk&quot;;* \-#,##0.00\ &quot;Sk&quot;;* _-&quot;-&quot;??\ &quot;Sk&quot;;@"/>
    <numFmt numFmtId="180" formatCode="hh:mm:ss.000"/>
    <numFmt numFmtId="181" formatCode="ss.00"/>
  </numFmts>
  <fonts count="34">
    <font>
      <sz val="10"/>
      <name val="Arial"/>
      <family val="2"/>
    </font>
    <font>
      <sz val="11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22"/>
      <name val="Arial CE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3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23" fillId="4" borderId="1" applyNumberFormat="0" applyAlignment="0" applyProtection="0"/>
    <xf numFmtId="0" fontId="20" fillId="0" borderId="2" applyNumberFormat="0" applyFill="0" applyAlignment="0" applyProtection="0"/>
    <xf numFmtId="0" fontId="0" fillId="5" borderId="3" applyNumberFormat="0" applyFont="0" applyAlignment="0" applyProtection="0"/>
    <xf numFmtId="0" fontId="1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2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8" borderId="6" applyNumberFormat="0" applyAlignment="0" applyProtection="0"/>
    <xf numFmtId="0" fontId="14" fillId="0" borderId="0">
      <alignment/>
      <protection/>
    </xf>
    <xf numFmtId="0" fontId="13" fillId="6" borderId="0" applyNumberFormat="0" applyBorder="0" applyAlignment="0" applyProtection="0"/>
    <xf numFmtId="0" fontId="29" fillId="9" borderId="0" applyNumberFormat="0" applyBorder="0" applyAlignment="0" applyProtection="0"/>
    <xf numFmtId="0" fontId="18" fillId="10" borderId="7" applyNumberFormat="0" applyAlignment="0" applyProtection="0"/>
    <xf numFmtId="0" fontId="14" fillId="11" borderId="0" applyNumberFormat="0" applyBorder="0" applyAlignment="0" applyProtection="0"/>
    <xf numFmtId="0" fontId="22" fillId="10" borderId="6" applyNumberFormat="0" applyAlignment="0" applyProtection="0"/>
    <xf numFmtId="0" fontId="30" fillId="0" borderId="8" applyNumberFormat="0" applyFill="0" applyAlignment="0" applyProtection="0"/>
    <xf numFmtId="0" fontId="28" fillId="0" borderId="9" applyNumberFormat="0" applyFill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2" borderId="0" applyNumberFormat="0" applyBorder="0" applyAlignment="0" applyProtection="0"/>
    <xf numFmtId="0" fontId="2" fillId="0" borderId="0">
      <alignment/>
      <protection/>
    </xf>
    <xf numFmtId="0" fontId="14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" borderId="0" applyNumberFormat="0" applyBorder="0" applyAlignment="0" applyProtection="0"/>
    <xf numFmtId="0" fontId="14" fillId="0" borderId="0">
      <alignment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>
      <alignment/>
      <protection/>
    </xf>
    <xf numFmtId="0" fontId="13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2" fillId="0" borderId="0" xfId="56" applyFill="1" applyBorder="1" applyAlignment="1">
      <alignment vertical="center"/>
      <protection/>
    </xf>
    <xf numFmtId="0" fontId="2" fillId="0" borderId="0" xfId="56" applyFill="1" applyAlignment="1">
      <alignment horizontal="center" vertical="center"/>
      <protection/>
    </xf>
    <xf numFmtId="1" fontId="2" fillId="0" borderId="0" xfId="56" applyNumberFormat="1" applyFill="1" applyAlignment="1">
      <alignment horizontal="center" vertical="center"/>
      <protection/>
    </xf>
    <xf numFmtId="0" fontId="2" fillId="0" borderId="0" xfId="56" applyFont="1" applyFill="1" applyAlignment="1">
      <alignment horizontal="center" vertical="center"/>
      <protection/>
    </xf>
    <xf numFmtId="2" fontId="3" fillId="0" borderId="0" xfId="56" applyNumberFormat="1" applyFont="1" applyFill="1" applyAlignment="1">
      <alignment horizontal="center" vertical="center"/>
      <protection/>
    </xf>
    <xf numFmtId="1" fontId="3" fillId="0" borderId="0" xfId="56" applyNumberFormat="1" applyFont="1" applyFill="1" applyAlignment="1">
      <alignment horizontal="center" vertical="center"/>
      <protection/>
    </xf>
    <xf numFmtId="0" fontId="2" fillId="0" borderId="0" xfId="56" applyFill="1" applyAlignment="1">
      <alignment vertical="center"/>
      <protection/>
    </xf>
    <xf numFmtId="0" fontId="4" fillId="19" borderId="0" xfId="56" applyFont="1" applyFill="1" applyBorder="1" applyAlignment="1">
      <alignment horizontal="center" vertical="center"/>
      <protection/>
    </xf>
    <xf numFmtId="0" fontId="5" fillId="24" borderId="10" xfId="56" applyFont="1" applyFill="1" applyBorder="1" applyAlignment="1">
      <alignment horizontal="center" vertical="center" wrapText="1"/>
      <protection/>
    </xf>
    <xf numFmtId="1" fontId="5" fillId="24" borderId="11" xfId="56" applyNumberFormat="1" applyFont="1" applyFill="1" applyBorder="1" applyAlignment="1">
      <alignment horizontal="center" vertical="center" wrapText="1"/>
      <protection/>
    </xf>
    <xf numFmtId="0" fontId="5" fillId="24" borderId="12" xfId="56" applyFont="1" applyFill="1" applyBorder="1" applyAlignment="1">
      <alignment horizontal="center" vertical="center" wrapText="1"/>
      <protection/>
    </xf>
    <xf numFmtId="0" fontId="5" fillId="24" borderId="12" xfId="56" applyFont="1" applyFill="1" applyBorder="1" applyAlignment="1">
      <alignment horizontal="center" vertical="center"/>
      <protection/>
    </xf>
    <xf numFmtId="0" fontId="5" fillId="24" borderId="13" xfId="56" applyFont="1" applyFill="1" applyBorder="1" applyAlignment="1">
      <alignment horizontal="center" vertical="center" wrapText="1"/>
      <protection/>
    </xf>
    <xf numFmtId="1" fontId="2" fillId="0" borderId="14" xfId="56" applyNumberFormat="1" applyBorder="1" applyAlignment="1">
      <alignment horizontal="center" vertical="center" wrapText="1"/>
      <protection/>
    </xf>
    <xf numFmtId="0" fontId="5" fillId="24" borderId="15" xfId="56" applyFont="1" applyFill="1" applyBorder="1" applyAlignment="1">
      <alignment horizontal="center" vertical="center" wrapText="1"/>
      <protection/>
    </xf>
    <xf numFmtId="0" fontId="5" fillId="24" borderId="15" xfId="56" applyFont="1" applyFill="1" applyBorder="1" applyAlignment="1">
      <alignment horizontal="center" vertical="center"/>
      <protection/>
    </xf>
    <xf numFmtId="0" fontId="5" fillId="24" borderId="16" xfId="56" applyFont="1" applyFill="1" applyBorder="1" applyAlignment="1">
      <alignment horizontal="center" vertical="center" wrapText="1"/>
      <protection/>
    </xf>
    <xf numFmtId="1" fontId="2" fillId="0" borderId="17" xfId="56" applyNumberFormat="1" applyBorder="1" applyAlignment="1">
      <alignment horizontal="center" vertical="center" wrapText="1"/>
      <protection/>
    </xf>
    <xf numFmtId="0" fontId="5" fillId="24" borderId="18" xfId="56" applyFont="1" applyFill="1" applyBorder="1" applyAlignment="1">
      <alignment horizontal="center" vertical="center" wrapText="1"/>
      <protection/>
    </xf>
    <xf numFmtId="0" fontId="5" fillId="24" borderId="18" xfId="56" applyFont="1" applyFill="1" applyBorder="1" applyAlignment="1">
      <alignment horizontal="center" vertical="center"/>
      <protection/>
    </xf>
    <xf numFmtId="0" fontId="6" fillId="6" borderId="19" xfId="56" applyFont="1" applyFill="1" applyBorder="1" applyAlignment="1">
      <alignment horizontal="center" vertical="center"/>
      <protection/>
    </xf>
    <xf numFmtId="1" fontId="7" fillId="0" borderId="20" xfId="56" applyNumberFormat="1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77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6" fillId="6" borderId="21" xfId="56" applyFont="1" applyFill="1" applyBorder="1" applyAlignment="1">
      <alignment horizontal="center" vertical="center"/>
      <protection/>
    </xf>
    <xf numFmtId="1" fontId="7" fillId="0" borderId="22" xfId="56" applyNumberFormat="1" applyFont="1" applyFill="1" applyBorder="1" applyAlignment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77" applyFont="1" applyFill="1" applyBorder="1" applyAlignment="1">
      <alignment horizontal="center" vertical="center"/>
      <protection/>
    </xf>
    <xf numFmtId="0" fontId="1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" fontId="2" fillId="0" borderId="22" xfId="56" applyNumberForma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2" fillId="0" borderId="22" xfId="77" applyFont="1" applyFill="1" applyBorder="1" applyAlignment="1">
      <alignment horizontal="center" vertical="center"/>
      <protection/>
    </xf>
    <xf numFmtId="0" fontId="5" fillId="24" borderId="23" xfId="56" applyFont="1" applyFill="1" applyBorder="1" applyAlignment="1">
      <alignment horizontal="center" vertical="center" wrapText="1"/>
      <protection/>
    </xf>
    <xf numFmtId="0" fontId="5" fillId="24" borderId="24" xfId="56" applyFont="1" applyFill="1" applyBorder="1" applyAlignment="1">
      <alignment horizontal="center" vertical="center" wrapText="1"/>
      <protection/>
    </xf>
    <xf numFmtId="1" fontId="3" fillId="13" borderId="25" xfId="56" applyNumberFormat="1" applyFont="1" applyFill="1" applyBorder="1" applyAlignment="1">
      <alignment horizontal="center" vertical="center"/>
      <protection/>
    </xf>
    <xf numFmtId="1" fontId="3" fillId="13" borderId="26" xfId="56" applyNumberFormat="1" applyFont="1" applyFill="1" applyBorder="1" applyAlignment="1">
      <alignment horizontal="center" vertical="center"/>
      <protection/>
    </xf>
    <xf numFmtId="1" fontId="3" fillId="13" borderId="27" xfId="56" applyNumberFormat="1" applyFont="1" applyFill="1" applyBorder="1" applyAlignment="1">
      <alignment horizontal="center" vertical="center"/>
      <protection/>
    </xf>
    <xf numFmtId="0" fontId="5" fillId="24" borderId="28" xfId="56" applyFont="1" applyFill="1" applyBorder="1" applyAlignment="1">
      <alignment horizontal="center" vertical="center" wrapText="1"/>
      <protection/>
    </xf>
    <xf numFmtId="0" fontId="5" fillId="24" borderId="29" xfId="56" applyFont="1" applyFill="1" applyBorder="1" applyAlignment="1">
      <alignment horizontal="center" vertical="center" wrapText="1"/>
      <protection/>
    </xf>
    <xf numFmtId="2" fontId="3" fillId="13" borderId="30" xfId="56" applyNumberFormat="1" applyFont="1" applyFill="1" applyBorder="1" applyAlignment="1">
      <alignment horizontal="center" vertical="center" wrapText="1"/>
      <protection/>
    </xf>
    <xf numFmtId="2" fontId="3" fillId="13" borderId="31" xfId="56" applyNumberFormat="1" applyFont="1" applyFill="1" applyBorder="1" applyAlignment="1">
      <alignment horizontal="center" vertical="center" wrapText="1"/>
      <protection/>
    </xf>
    <xf numFmtId="2" fontId="3" fillId="13" borderId="31" xfId="56" applyNumberFormat="1" applyFont="1" applyFill="1" applyBorder="1" applyAlignment="1">
      <alignment horizontal="center" vertical="center"/>
      <protection/>
    </xf>
    <xf numFmtId="1" fontId="3" fillId="13" borderId="32" xfId="56" applyNumberFormat="1" applyFont="1" applyFill="1" applyBorder="1" applyAlignment="1">
      <alignment horizontal="center" vertical="center" wrapText="1"/>
      <protection/>
    </xf>
    <xf numFmtId="0" fontId="5" fillId="24" borderId="33" xfId="56" applyFont="1" applyFill="1" applyBorder="1" applyAlignment="1">
      <alignment horizontal="center" vertical="center" wrapText="1"/>
      <protection/>
    </xf>
    <xf numFmtId="0" fontId="5" fillId="24" borderId="34" xfId="56" applyFont="1" applyFill="1" applyBorder="1" applyAlignment="1">
      <alignment horizontal="center" vertical="center" wrapText="1"/>
      <protection/>
    </xf>
    <xf numFmtId="2" fontId="3" fillId="13" borderId="17" xfId="56" applyNumberFormat="1" applyFont="1" applyFill="1" applyBorder="1" applyAlignment="1">
      <alignment horizontal="center" vertical="center" wrapText="1"/>
      <protection/>
    </xf>
    <xf numFmtId="2" fontId="3" fillId="13" borderId="18" xfId="56" applyNumberFormat="1" applyFont="1" applyFill="1" applyBorder="1" applyAlignment="1">
      <alignment horizontal="center" vertical="center" wrapText="1"/>
      <protection/>
    </xf>
    <xf numFmtId="2" fontId="3" fillId="13" borderId="18" xfId="56" applyNumberFormat="1" applyFont="1" applyFill="1" applyBorder="1" applyAlignment="1">
      <alignment horizontal="center" vertical="center"/>
      <protection/>
    </xf>
    <xf numFmtId="1" fontId="3" fillId="13" borderId="33" xfId="56" applyNumberFormat="1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180" fontId="0" fillId="0" borderId="20" xfId="56" applyNumberFormat="1" applyFont="1" applyFill="1" applyBorder="1" applyAlignment="1">
      <alignment horizontal="center" vertical="center"/>
      <protection/>
    </xf>
    <xf numFmtId="180" fontId="2" fillId="0" borderId="20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180" fontId="0" fillId="0" borderId="22" xfId="56" applyNumberFormat="1" applyFont="1" applyFill="1" applyBorder="1" applyAlignment="1">
      <alignment horizontal="center" vertical="center"/>
      <protection/>
    </xf>
    <xf numFmtId="180" fontId="2" fillId="0" borderId="22" xfId="56" applyNumberFormat="1" applyFont="1" applyFill="1" applyBorder="1" applyAlignment="1">
      <alignment horizontal="center" vertical="center"/>
      <protection/>
    </xf>
    <xf numFmtId="1" fontId="3" fillId="0" borderId="22" xfId="56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2" fillId="0" borderId="22" xfId="56" applyFont="1" applyFill="1" applyBorder="1" applyAlignment="1">
      <alignment horizontal="center" vertical="center"/>
      <protection/>
    </xf>
    <xf numFmtId="2" fontId="3" fillId="0" borderId="22" xfId="56" applyNumberFormat="1" applyFont="1" applyFill="1" applyBorder="1" applyAlignment="1">
      <alignment horizontal="center" vertical="center"/>
      <protection/>
    </xf>
    <xf numFmtId="1" fontId="3" fillId="13" borderId="24" xfId="56" applyNumberFormat="1" applyFont="1" applyFill="1" applyBorder="1" applyAlignment="1">
      <alignment horizontal="center" vertical="center"/>
      <protection/>
    </xf>
    <xf numFmtId="1" fontId="3" fillId="13" borderId="29" xfId="56" applyNumberFormat="1" applyFont="1" applyFill="1" applyBorder="1" applyAlignment="1">
      <alignment horizontal="center" vertical="center"/>
      <protection/>
    </xf>
    <xf numFmtId="1" fontId="3" fillId="13" borderId="34" xfId="56" applyNumberFormat="1" applyFont="1" applyFill="1" applyBorder="1" applyAlignment="1">
      <alignment horizontal="center" vertical="center"/>
      <protection/>
    </xf>
    <xf numFmtId="181" fontId="2" fillId="0" borderId="20" xfId="34" applyNumberFormat="1" applyFont="1" applyFill="1" applyBorder="1" applyAlignment="1">
      <alignment horizontal="center" vertical="center"/>
      <protection/>
    </xf>
    <xf numFmtId="181" fontId="2" fillId="0" borderId="20" xfId="56" applyNumberFormat="1" applyFont="1" applyFill="1" applyBorder="1" applyAlignment="1">
      <alignment horizontal="center" vertical="center"/>
      <protection/>
    </xf>
    <xf numFmtId="1" fontId="11" fillId="0" borderId="20" xfId="0" applyNumberFormat="1" applyFont="1" applyBorder="1" applyAlignment="1">
      <alignment horizontal="center" vertical="center"/>
    </xf>
    <xf numFmtId="181" fontId="2" fillId="0" borderId="22" xfId="34" applyNumberFormat="1" applyFont="1" applyFill="1" applyBorder="1" applyAlignment="1">
      <alignment horizontal="center" vertical="center"/>
      <protection/>
    </xf>
    <xf numFmtId="181" fontId="2" fillId="0" borderId="22" xfId="56" applyNumberFormat="1" applyFont="1" applyFill="1" applyBorder="1" applyAlignment="1">
      <alignment horizontal="center" vertical="center"/>
      <protection/>
    </xf>
    <xf numFmtId="1" fontId="11" fillId="0" borderId="22" xfId="0" applyNumberFormat="1" applyFont="1" applyBorder="1" applyAlignment="1">
      <alignment horizontal="center" vertical="center"/>
    </xf>
    <xf numFmtId="0" fontId="2" fillId="0" borderId="22" xfId="56" applyFill="1" applyBorder="1" applyAlignment="1">
      <alignment vertical="center"/>
      <protection/>
    </xf>
    <xf numFmtId="0" fontId="0" fillId="0" borderId="0" xfId="0" applyAlignment="1">
      <alignment vertical="center"/>
    </xf>
    <xf numFmtId="1" fontId="3" fillId="20" borderId="26" xfId="56" applyNumberFormat="1" applyFont="1" applyFill="1" applyBorder="1" applyAlignment="1">
      <alignment horizontal="center" vertical="center"/>
      <protection/>
    </xf>
    <xf numFmtId="1" fontId="3" fillId="20" borderId="27" xfId="56" applyNumberFormat="1" applyFont="1" applyFill="1" applyBorder="1" applyAlignment="1">
      <alignment horizontal="center" vertical="center"/>
      <protection/>
    </xf>
    <xf numFmtId="4" fontId="2" fillId="0" borderId="22" xfId="34" applyNumberFormat="1" applyFont="1" applyFill="1" applyBorder="1" applyAlignment="1">
      <alignment horizontal="center" vertical="center"/>
      <protection/>
    </xf>
    <xf numFmtId="4" fontId="2" fillId="0" borderId="22" xfId="56" applyNumberFormat="1" applyFill="1" applyBorder="1" applyAlignment="1">
      <alignment horizontal="center" vertical="center"/>
      <protection/>
    </xf>
    <xf numFmtId="0" fontId="3" fillId="9" borderId="24" xfId="56" applyFont="1" applyFill="1" applyBorder="1" applyAlignment="1">
      <alignment horizontal="center" vertical="center" wrapText="1"/>
      <protection/>
    </xf>
    <xf numFmtId="0" fontId="3" fillId="9" borderId="29" xfId="56" applyFont="1" applyFill="1" applyBorder="1" applyAlignment="1">
      <alignment horizontal="center" vertical="center" wrapText="1"/>
      <protection/>
    </xf>
    <xf numFmtId="0" fontId="3" fillId="9" borderId="34" xfId="56" applyFont="1" applyFill="1" applyBorder="1" applyAlignment="1">
      <alignment horizontal="center" vertical="center" wrapText="1"/>
      <protection/>
    </xf>
    <xf numFmtId="1" fontId="3" fillId="9" borderId="20" xfId="56" applyNumberFormat="1" applyFont="1" applyFill="1" applyBorder="1" applyAlignment="1">
      <alignment horizontal="center" vertical="center"/>
      <protection/>
    </xf>
    <xf numFmtId="1" fontId="3" fillId="9" borderId="22" xfId="56" applyNumberFormat="1" applyFont="1" applyFill="1" applyBorder="1" applyAlignment="1">
      <alignment horizontal="center" vertical="center"/>
      <protection/>
    </xf>
  </cellXfs>
  <cellStyles count="64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 5" xfId="22"/>
    <cellStyle name="60% - Accent4" xfId="23"/>
    <cellStyle name="Followed Hyperlink" xfId="24"/>
    <cellStyle name="Normal 9" xfId="25"/>
    <cellStyle name="Check Cell" xfId="26"/>
    <cellStyle name="Heading 2" xfId="27"/>
    <cellStyle name="Note" xfId="28"/>
    <cellStyle name="40% - Accent3" xfId="29"/>
    <cellStyle name="Warning Text" xfId="30"/>
    <cellStyle name="40% - Accent2" xfId="31"/>
    <cellStyle name="Title" xfId="32"/>
    <cellStyle name="CExplanatory Text" xfId="33"/>
    <cellStyle name="Normal_ZadanaPriemRychlost_RucneMeranie" xfId="34"/>
    <cellStyle name="Normal 8" xfId="35"/>
    <cellStyle name="Heading 1" xfId="36"/>
    <cellStyle name="Heading 3" xfId="37"/>
    <cellStyle name="Heading 4" xfId="38"/>
    <cellStyle name="Input" xfId="39"/>
    <cellStyle name="Normal 4" xfId="40"/>
    <cellStyle name="60% - Accent3" xfId="41"/>
    <cellStyle name="Good" xfId="42"/>
    <cellStyle name="Output" xfId="43"/>
    <cellStyle name="20% - Accent1" xfId="44"/>
    <cellStyle name="Calculation" xfId="45"/>
    <cellStyle name="Linked Cell" xfId="46"/>
    <cellStyle name="Total" xfId="47"/>
    <cellStyle name="Bad" xfId="48"/>
    <cellStyle name="Neutral" xfId="49"/>
    <cellStyle name="Accent1" xfId="50"/>
    <cellStyle name="Normal 2" xfId="51"/>
    <cellStyle name="20% - Accent5" xfId="52"/>
    <cellStyle name="60% - Accent1" xfId="53"/>
    <cellStyle name="Accent2" xfId="54"/>
    <cellStyle name="20% - Accent2" xfId="55"/>
    <cellStyle name="Normal 3" xfId="56"/>
    <cellStyle name="20% - Accent6" xfId="57"/>
    <cellStyle name="60% - Accent2" xfId="58"/>
    <cellStyle name="Accent3" xfId="59"/>
    <cellStyle name="20% - Accent3" xfId="60"/>
    <cellStyle name="Accent4" xfId="61"/>
    <cellStyle name="20% - Accent4" xfId="62"/>
    <cellStyle name="40% - Accent4" xfId="63"/>
    <cellStyle name="Accent5" xfId="64"/>
    <cellStyle name="40% - Accent5" xfId="65"/>
    <cellStyle name="Normal 6" xfId="66"/>
    <cellStyle name="60% - Accent5" xfId="67"/>
    <cellStyle name="Accent6" xfId="68"/>
    <cellStyle name="40% - Accent6" xfId="69"/>
    <cellStyle name="Normal 7" xfId="70"/>
    <cellStyle name="60% - Accent6" xfId="71"/>
    <cellStyle name="Explanatory Text" xfId="72"/>
    <cellStyle name="Normal 10" xfId="73"/>
    <cellStyle name="Normal 11" xfId="74"/>
    <cellStyle name="Normal 12" xfId="75"/>
    <cellStyle name="Normal 13" xfId="76"/>
    <cellStyle name="normálne_SE Formular_rod_cis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WR%202010%20V&#253;sledky%20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WR vysledky"/>
      <sheetName val="OWR vysledky 1.deň"/>
      <sheetName val="OWR 29.1.2010"/>
      <sheetName val="okruh paska"/>
      <sheetName val="ciste casy_okruh"/>
      <sheetName val="final_okruh"/>
      <sheetName val="final_okruh (2)"/>
    </sheetNames>
    <sheetDataSet>
      <sheetData sheetId="5">
        <row r="3">
          <cell r="I3">
            <v>0.0006118981481482155</v>
          </cell>
          <cell r="L3">
            <v>1.2627314814883661E-05</v>
          </cell>
          <cell r="M3">
            <v>8.703703703649701E-06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zoomScale="70" zoomScaleNormal="70" workbookViewId="0" topLeftCell="B1">
      <pane xSplit="3" ySplit="1" topLeftCell="U2" activePane="bottomRight" state="frozen"/>
      <selection pane="bottomRight" activeCell="AK35" sqref="AK35"/>
    </sheetView>
  </sheetViews>
  <sheetFormatPr defaultColWidth="8.8515625" defaultRowHeight="12.75"/>
  <cols>
    <col min="1" max="1" width="4.421875" style="2" hidden="1" customWidth="1"/>
    <col min="2" max="2" width="5.28125" style="3" customWidth="1"/>
    <col min="3" max="3" width="6.140625" style="4" customWidth="1"/>
    <col min="4" max="4" width="22.57421875" style="4" customWidth="1"/>
    <col min="5" max="6" width="28.00390625" style="4" customWidth="1"/>
    <col min="7" max="7" width="8.00390625" style="4" customWidth="1"/>
    <col min="8" max="8" width="27.57421875" style="4" customWidth="1"/>
    <col min="9" max="9" width="6.8515625" style="4" customWidth="1"/>
    <col min="10" max="12" width="6.28125" style="4" hidden="1" customWidth="1"/>
    <col min="13" max="13" width="12.140625" style="5" customWidth="1"/>
    <col min="14" max="14" width="13.421875" style="5" customWidth="1"/>
    <col min="15" max="15" width="13.421875" style="6" customWidth="1"/>
    <col min="16" max="16" width="7.421875" style="6" customWidth="1"/>
    <col min="17" max="17" width="13.57421875" style="6" customWidth="1"/>
    <col min="18" max="18" width="13.421875" style="7" customWidth="1"/>
    <col min="19" max="19" width="14.140625" style="7" customWidth="1"/>
    <col min="20" max="20" width="7.7109375" style="7" customWidth="1"/>
    <col min="21" max="21" width="10.28125" style="7" customWidth="1"/>
    <col min="22" max="22" width="8.421875" style="7" customWidth="1"/>
    <col min="23" max="23" width="7.8515625" style="7" customWidth="1"/>
    <col min="24" max="24" width="7.28125" style="7" customWidth="1"/>
    <col min="25" max="25" width="13.7109375" style="7" customWidth="1"/>
    <col min="26" max="26" width="13.57421875" style="7" customWidth="1"/>
    <col min="27" max="27" width="14.140625" style="7" customWidth="1"/>
    <col min="28" max="28" width="8.00390625" style="7" customWidth="1"/>
    <col min="29" max="29" width="8.421875" style="7" customWidth="1"/>
    <col min="30" max="30" width="9.00390625" style="7" customWidth="1"/>
    <col min="31" max="31" width="7.57421875" style="7" customWidth="1"/>
    <col min="32" max="32" width="8.7109375" style="7" customWidth="1"/>
    <col min="33" max="33" width="8.140625" style="7" customWidth="1"/>
    <col min="34" max="34" width="8.421875" style="7" customWidth="1"/>
    <col min="35" max="35" width="14.28125" style="7" customWidth="1"/>
    <col min="36" max="36" width="13.28125" style="7" customWidth="1"/>
    <col min="37" max="37" width="13.00390625" style="7" customWidth="1"/>
    <col min="38" max="38" width="7.28125" style="7" customWidth="1"/>
    <col min="39" max="39" width="11.421875" style="7" customWidth="1"/>
    <col min="40" max="16384" width="9.140625" style="7" bestFit="1" customWidth="1"/>
  </cols>
  <sheetData>
    <row r="1" spans="1:39" s="1" customFormat="1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39" ht="15.75" customHeight="1">
      <c r="A2" s="9" t="s">
        <v>1</v>
      </c>
      <c r="B2" s="10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46" t="s">
        <v>8</v>
      </c>
      <c r="J2" s="47" t="s">
        <v>9</v>
      </c>
      <c r="K2" s="47" t="s">
        <v>10</v>
      </c>
      <c r="L2" s="47" t="s">
        <v>11</v>
      </c>
      <c r="M2" s="48" t="s">
        <v>12</v>
      </c>
      <c r="N2" s="49"/>
      <c r="O2" s="49"/>
      <c r="P2" s="50"/>
      <c r="Q2" s="48" t="s">
        <v>13</v>
      </c>
      <c r="R2" s="49"/>
      <c r="S2" s="49"/>
      <c r="T2" s="50"/>
      <c r="U2" s="49" t="s">
        <v>14</v>
      </c>
      <c r="V2" s="49"/>
      <c r="W2" s="50"/>
      <c r="X2" s="77" t="s">
        <v>15</v>
      </c>
      <c r="Y2" s="48" t="s">
        <v>16</v>
      </c>
      <c r="Z2" s="49"/>
      <c r="AA2" s="49"/>
      <c r="AB2" s="50"/>
      <c r="AC2" s="88" t="s">
        <v>17</v>
      </c>
      <c r="AD2" s="88"/>
      <c r="AE2" s="89"/>
      <c r="AF2" s="88" t="s">
        <v>18</v>
      </c>
      <c r="AG2" s="88"/>
      <c r="AH2" s="89"/>
      <c r="AI2" s="48" t="s">
        <v>19</v>
      </c>
      <c r="AJ2" s="49"/>
      <c r="AK2" s="49"/>
      <c r="AL2" s="50"/>
      <c r="AM2" s="92" t="s">
        <v>20</v>
      </c>
    </row>
    <row r="3" spans="1:39" ht="15.75" customHeight="1">
      <c r="A3" s="13"/>
      <c r="B3" s="14"/>
      <c r="C3" s="15"/>
      <c r="D3" s="16"/>
      <c r="E3" s="16"/>
      <c r="F3" s="16"/>
      <c r="G3" s="16"/>
      <c r="H3" s="16"/>
      <c r="I3" s="51"/>
      <c r="J3" s="52"/>
      <c r="K3" s="52"/>
      <c r="L3" s="52"/>
      <c r="M3" s="53" t="s">
        <v>21</v>
      </c>
      <c r="N3" s="54" t="s">
        <v>22</v>
      </c>
      <c r="O3" s="55" t="s">
        <v>23</v>
      </c>
      <c r="P3" s="56" t="s">
        <v>24</v>
      </c>
      <c r="Q3" s="53" t="s">
        <v>21</v>
      </c>
      <c r="R3" s="54" t="s">
        <v>22</v>
      </c>
      <c r="S3" s="55" t="s">
        <v>23</v>
      </c>
      <c r="T3" s="56" t="s">
        <v>24</v>
      </c>
      <c r="U3" s="55" t="s">
        <v>25</v>
      </c>
      <c r="V3" s="55" t="s">
        <v>26</v>
      </c>
      <c r="W3" s="56" t="s">
        <v>24</v>
      </c>
      <c r="X3" s="78"/>
      <c r="Y3" s="53" t="s">
        <v>21</v>
      </c>
      <c r="Z3" s="54" t="s">
        <v>22</v>
      </c>
      <c r="AA3" s="55" t="s">
        <v>23</v>
      </c>
      <c r="AB3" s="56" t="s">
        <v>24</v>
      </c>
      <c r="AC3" s="55" t="s">
        <v>25</v>
      </c>
      <c r="AD3" s="55" t="s">
        <v>26</v>
      </c>
      <c r="AE3" s="56" t="s">
        <v>24</v>
      </c>
      <c r="AF3" s="55" t="s">
        <v>25</v>
      </c>
      <c r="AG3" s="55" t="s">
        <v>26</v>
      </c>
      <c r="AH3" s="56" t="s">
        <v>24</v>
      </c>
      <c r="AI3" s="53" t="s">
        <v>21</v>
      </c>
      <c r="AJ3" s="54" t="s">
        <v>22</v>
      </c>
      <c r="AK3" s="55" t="s">
        <v>23</v>
      </c>
      <c r="AL3" s="56" t="s">
        <v>24</v>
      </c>
      <c r="AM3" s="93"/>
    </row>
    <row r="4" spans="1:39" ht="16.5" customHeight="1">
      <c r="A4" s="17"/>
      <c r="B4" s="18"/>
      <c r="C4" s="19"/>
      <c r="D4" s="20"/>
      <c r="E4" s="20"/>
      <c r="F4" s="20"/>
      <c r="G4" s="20"/>
      <c r="H4" s="20"/>
      <c r="I4" s="57"/>
      <c r="J4" s="58"/>
      <c r="K4" s="58"/>
      <c r="L4" s="58"/>
      <c r="M4" s="59"/>
      <c r="N4" s="60"/>
      <c r="O4" s="61"/>
      <c r="P4" s="62"/>
      <c r="Q4" s="59"/>
      <c r="R4" s="60"/>
      <c r="S4" s="61"/>
      <c r="T4" s="62"/>
      <c r="U4" s="61"/>
      <c r="V4" s="61"/>
      <c r="W4" s="62"/>
      <c r="X4" s="79"/>
      <c r="Y4" s="59"/>
      <c r="Z4" s="60"/>
      <c r="AA4" s="61"/>
      <c r="AB4" s="62"/>
      <c r="AC4" s="61"/>
      <c r="AD4" s="61"/>
      <c r="AE4" s="62"/>
      <c r="AF4" s="61"/>
      <c r="AG4" s="61"/>
      <c r="AH4" s="62"/>
      <c r="AI4" s="59"/>
      <c r="AJ4" s="60"/>
      <c r="AK4" s="61"/>
      <c r="AL4" s="62"/>
      <c r="AM4" s="94"/>
    </row>
    <row r="5" spans="1:39" ht="27.75" customHeight="1">
      <c r="A5" s="21">
        <v>14</v>
      </c>
      <c r="B5" s="22">
        <v>1</v>
      </c>
      <c r="C5" s="23">
        <v>3</v>
      </c>
      <c r="D5" s="24" t="s">
        <v>27</v>
      </c>
      <c r="E5" s="25" t="s">
        <v>28</v>
      </c>
      <c r="F5" s="26"/>
      <c r="G5" s="27" t="s">
        <v>29</v>
      </c>
      <c r="H5" s="24" t="s">
        <v>30</v>
      </c>
      <c r="I5" s="24">
        <v>1975</v>
      </c>
      <c r="J5" s="63">
        <v>1935</v>
      </c>
      <c r="K5" s="64" t="s">
        <v>31</v>
      </c>
      <c r="L5" s="64" t="s">
        <v>31</v>
      </c>
      <c r="M5" s="65">
        <v>0.000643993055555625</v>
      </c>
      <c r="N5" s="65">
        <v>1.8865740740670045E-05</v>
      </c>
      <c r="O5" s="66">
        <v>8.067129629529823E-06</v>
      </c>
      <c r="P5" s="67">
        <v>232.69999999852686</v>
      </c>
      <c r="Q5" s="65">
        <v>0.0006478472222222198</v>
      </c>
      <c r="R5" s="65">
        <v>1.978009259262503E-05</v>
      </c>
      <c r="S5" s="66">
        <v>1.7476851851272457E-06</v>
      </c>
      <c r="T5" s="67">
        <v>185.99999999977967</v>
      </c>
      <c r="U5" s="80">
        <v>0.0003950925925926274</v>
      </c>
      <c r="V5" s="81">
        <v>8.672453703695293E-05</v>
      </c>
      <c r="W5" s="67">
        <v>74.92999999992733</v>
      </c>
      <c r="X5" s="82">
        <v>0</v>
      </c>
      <c r="Y5" s="65">
        <v>0.0006390046296296248</v>
      </c>
      <c r="Z5" s="65">
        <v>2.298611111112292E-05</v>
      </c>
      <c r="AA5" s="66">
        <v>7.303240740719197E-06</v>
      </c>
      <c r="AB5" s="67">
        <v>261.6999999999159</v>
      </c>
      <c r="AC5" s="80">
        <v>0.00015999999999993797</v>
      </c>
      <c r="AD5" s="81">
        <v>2.111111111104908E-05</v>
      </c>
      <c r="AE5" s="67">
        <v>182.39999999946406</v>
      </c>
      <c r="AF5" s="80">
        <v>0.00013152777777780678</v>
      </c>
      <c r="AG5" s="81">
        <v>7.361111111082113E-06</v>
      </c>
      <c r="AH5" s="67">
        <v>63.59999999974946</v>
      </c>
      <c r="AI5" s="65">
        <v>0.0006270370370370371</v>
      </c>
      <c r="AJ5" s="65">
        <v>1.8518518518528815E-05</v>
      </c>
      <c r="AK5" s="66">
        <v>1.461805555547091E-05</v>
      </c>
      <c r="AL5" s="67">
        <v>286.2999999993576</v>
      </c>
      <c r="AM5" s="95">
        <v>1287.629999996721</v>
      </c>
    </row>
    <row r="6" spans="1:39" ht="27.75" customHeight="1">
      <c r="A6" s="28">
        <v>15</v>
      </c>
      <c r="B6" s="29">
        <v>2</v>
      </c>
      <c r="C6" s="30">
        <v>5</v>
      </c>
      <c r="D6" s="31" t="s">
        <v>32</v>
      </c>
      <c r="E6" s="32" t="s">
        <v>33</v>
      </c>
      <c r="F6" s="33" t="s">
        <v>34</v>
      </c>
      <c r="G6" s="32" t="s">
        <v>35</v>
      </c>
      <c r="H6" s="31" t="s">
        <v>36</v>
      </c>
      <c r="I6" s="68">
        <v>1984</v>
      </c>
      <c r="J6" s="37">
        <v>1972</v>
      </c>
      <c r="K6" s="69" t="s">
        <v>31</v>
      </c>
      <c r="L6" s="69" t="s">
        <v>31</v>
      </c>
      <c r="M6" s="70">
        <v>0.0006118981481482155</v>
      </c>
      <c r="N6" s="70">
        <v>1.2627314814883661E-05</v>
      </c>
      <c r="O6" s="71">
        <v>8.703703703649701E-06</v>
      </c>
      <c r="P6" s="72">
        <v>184.30000000012825</v>
      </c>
      <c r="Q6" s="70">
        <v>0.0006985300925925753</v>
      </c>
      <c r="R6" s="70">
        <v>1.6828703703675174E-05</v>
      </c>
      <c r="S6" s="70">
        <v>1.872685185189127E-05</v>
      </c>
      <c r="T6" s="72">
        <v>307.20000000009406</v>
      </c>
      <c r="U6" s="83">
        <v>0.0004266319444444777</v>
      </c>
      <c r="V6" s="84">
        <v>0.0003338773148147123</v>
      </c>
      <c r="W6" s="72">
        <v>288.4699999999114</v>
      </c>
      <c r="X6" s="85">
        <v>0</v>
      </c>
      <c r="Y6" s="70">
        <v>0.0006856481481481436</v>
      </c>
      <c r="Z6" s="70">
        <v>6.006944444414408E-06</v>
      </c>
      <c r="AA6" s="71">
        <v>2.112268518517091E-05</v>
      </c>
      <c r="AB6" s="72">
        <v>234.39999999961714</v>
      </c>
      <c r="AC6" s="83">
        <v>0.00013593749999996074</v>
      </c>
      <c r="AD6" s="84">
        <v>2.9513888889282547E-06</v>
      </c>
      <c r="AE6" s="72">
        <v>25.50000000034012</v>
      </c>
      <c r="AF6" s="83">
        <v>0.00013864583333322855</v>
      </c>
      <c r="AG6" s="84">
        <v>2.430555556604452E-07</v>
      </c>
      <c r="AH6" s="72">
        <v>2.1000000009062467</v>
      </c>
      <c r="AI6" s="70">
        <v>0.0006549999999999612</v>
      </c>
      <c r="AJ6" s="70">
        <v>1.947916666666938E-05</v>
      </c>
      <c r="AK6" s="71">
        <v>2.902777777780141E-05</v>
      </c>
      <c r="AL6" s="72">
        <v>419.1000000002276</v>
      </c>
      <c r="AM6" s="96">
        <v>1461.0700000012248</v>
      </c>
    </row>
    <row r="7" spans="1:39" ht="27.75" customHeight="1">
      <c r="A7" s="21">
        <v>16</v>
      </c>
      <c r="B7" s="29">
        <v>3</v>
      </c>
      <c r="C7" s="30">
        <v>1</v>
      </c>
      <c r="D7" s="32" t="s">
        <v>37</v>
      </c>
      <c r="E7" s="34" t="s">
        <v>38</v>
      </c>
      <c r="F7" s="33" t="s">
        <v>39</v>
      </c>
      <c r="G7" s="33" t="s">
        <v>29</v>
      </c>
      <c r="H7" s="35" t="s">
        <v>40</v>
      </c>
      <c r="I7" s="31">
        <v>1935</v>
      </c>
      <c r="J7" s="73">
        <v>1984</v>
      </c>
      <c r="K7" s="69" t="s">
        <v>31</v>
      </c>
      <c r="L7" s="69" t="s">
        <v>31</v>
      </c>
      <c r="M7" s="70"/>
      <c r="N7" s="70"/>
      <c r="O7" s="71"/>
      <c r="P7" s="72">
        <v>202</v>
      </c>
      <c r="Q7" s="70"/>
      <c r="R7" s="70"/>
      <c r="S7" s="71"/>
      <c r="T7" s="72">
        <v>404</v>
      </c>
      <c r="U7" s="83">
        <v>0.00032929398148151545</v>
      </c>
      <c r="V7" s="84">
        <v>5.5729166666629304E-05</v>
      </c>
      <c r="W7" s="72">
        <v>48.14999999996772</v>
      </c>
      <c r="X7" s="85">
        <v>0</v>
      </c>
      <c r="Y7" s="70"/>
      <c r="Z7" s="70"/>
      <c r="AA7" s="71"/>
      <c r="AB7" s="72">
        <v>640</v>
      </c>
      <c r="AC7" s="83">
        <v>0.00013451388888885418</v>
      </c>
      <c r="AD7" s="84">
        <v>4.375000000034814E-06</v>
      </c>
      <c r="AE7" s="72">
        <v>37.8000000003008</v>
      </c>
      <c r="AF7" s="83">
        <v>0.00013392361111119744</v>
      </c>
      <c r="AG7" s="84">
        <v>4.965277777691559E-06</v>
      </c>
      <c r="AH7" s="72">
        <v>42.89999999925507</v>
      </c>
      <c r="AI7" s="70"/>
      <c r="AJ7" s="70"/>
      <c r="AK7" s="71"/>
      <c r="AL7" s="72">
        <v>467</v>
      </c>
      <c r="AM7" s="96">
        <v>1841.64999999982</v>
      </c>
    </row>
    <row r="8" spans="1:39" ht="27.75" customHeight="1">
      <c r="A8" s="28">
        <v>17</v>
      </c>
      <c r="B8" s="29">
        <v>4</v>
      </c>
      <c r="C8" s="30">
        <v>10</v>
      </c>
      <c r="D8" s="31" t="s">
        <v>41</v>
      </c>
      <c r="E8" s="31"/>
      <c r="F8" s="33" t="s">
        <v>42</v>
      </c>
      <c r="G8" s="33" t="s">
        <v>29</v>
      </c>
      <c r="H8" s="35" t="s">
        <v>43</v>
      </c>
      <c r="I8" s="31">
        <v>1972</v>
      </c>
      <c r="J8" s="74">
        <v>1975</v>
      </c>
      <c r="K8" s="69" t="s">
        <v>31</v>
      </c>
      <c r="L8" s="69" t="s">
        <v>31</v>
      </c>
      <c r="M8" s="70">
        <f>'[1]final_okruh'!I3</f>
        <v>0.0006118981481482155</v>
      </c>
      <c r="N8" s="70">
        <f>'[1]final_okruh'!L3</f>
        <v>1.2627314814883661E-05</v>
      </c>
      <c r="O8" s="71">
        <f>'[1]final_okruh'!M3</f>
        <v>8.703703703649701E-06</v>
      </c>
      <c r="P8" s="72">
        <f>((N8+O8)*8640000)</f>
        <v>184.30000000012825</v>
      </c>
      <c r="Q8" s="70"/>
      <c r="R8" s="70"/>
      <c r="S8" s="71"/>
      <c r="T8" s="72">
        <v>404</v>
      </c>
      <c r="U8" s="83">
        <v>0.000413738425925847</v>
      </c>
      <c r="V8" s="84">
        <v>2.7060185185168173E-05</v>
      </c>
      <c r="W8" s="72">
        <v>23.3799999999853</v>
      </c>
      <c r="X8" s="85">
        <v>0</v>
      </c>
      <c r="Y8" s="70">
        <v>0.0006510532407407732</v>
      </c>
      <c r="Z8" s="70">
        <v>8.101851856068265E-08</v>
      </c>
      <c r="AA8" s="71">
        <v>1.2569444444499034E-05</v>
      </c>
      <c r="AB8" s="72">
        <v>109.30000000083595</v>
      </c>
      <c r="AC8" s="83">
        <v>0.0001418634259259255</v>
      </c>
      <c r="AD8" s="84">
        <v>2.974537037036493E-06</v>
      </c>
      <c r="AE8" s="72">
        <v>25.699999999995303</v>
      </c>
      <c r="AF8" s="83">
        <v>0.00014770833333332956</v>
      </c>
      <c r="AG8" s="84">
        <v>8.819444444440558E-06</v>
      </c>
      <c r="AH8" s="72">
        <v>76.19999999996642</v>
      </c>
      <c r="AI8" s="70">
        <v>0.0005883217592592693</v>
      </c>
      <c r="AJ8" s="70">
        <v>5.520833333383379E-06</v>
      </c>
      <c r="AK8" s="71">
        <v>2.8935185185208212E-05</v>
      </c>
      <c r="AL8" s="72">
        <v>297.70000000063135</v>
      </c>
      <c r="AM8" s="96">
        <v>2125.480000000145</v>
      </c>
    </row>
    <row r="9" spans="1:39" ht="27.75" customHeight="1">
      <c r="A9" s="21">
        <v>18</v>
      </c>
      <c r="B9" s="29">
        <v>5</v>
      </c>
      <c r="C9" s="30">
        <v>2</v>
      </c>
      <c r="D9" s="36" t="s">
        <v>44</v>
      </c>
      <c r="E9" s="37"/>
      <c r="F9" s="36" t="s">
        <v>45</v>
      </c>
      <c r="G9" s="38" t="s">
        <v>29</v>
      </c>
      <c r="H9" s="39" t="s">
        <v>46</v>
      </c>
      <c r="I9" s="37">
        <v>1969</v>
      </c>
      <c r="J9" s="37"/>
      <c r="K9" s="69"/>
      <c r="L9" s="69"/>
      <c r="M9" s="70"/>
      <c r="N9" s="70"/>
      <c r="O9" s="71"/>
      <c r="P9" s="72">
        <v>202</v>
      </c>
      <c r="Q9" s="70">
        <v>0.0006635416666666005</v>
      </c>
      <c r="R9" s="70">
        <v>7.091435185191397E-05</v>
      </c>
      <c r="S9" s="71">
        <v>1.2152777777663104E-05</v>
      </c>
      <c r="T9" s="72">
        <v>717.699999999546</v>
      </c>
      <c r="U9" s="83">
        <v>0.0008732638888888644</v>
      </c>
      <c r="V9" s="84">
        <v>1.392361111118845E-05</v>
      </c>
      <c r="W9" s="72">
        <v>12.03000000006682</v>
      </c>
      <c r="X9" s="85">
        <v>0</v>
      </c>
      <c r="Y9" s="70">
        <v>0.0008110069444444146</v>
      </c>
      <c r="Z9" s="70">
        <v>7.035879629624375E-05</v>
      </c>
      <c r="AA9" s="71">
        <v>0.00015576388888888237</v>
      </c>
      <c r="AB9" s="72">
        <v>1953.6999999994898</v>
      </c>
      <c r="AC9" s="83">
        <v>0.00015689814814823233</v>
      </c>
      <c r="AD9" s="84">
        <v>1.800925925934344E-05</v>
      </c>
      <c r="AE9" s="72">
        <v>155.60000000072733</v>
      </c>
      <c r="AF9" s="83">
        <v>0.00014026620370366505</v>
      </c>
      <c r="AG9" s="84">
        <v>1.37731481477616E-06</v>
      </c>
      <c r="AH9" s="72">
        <v>11.899999999666024</v>
      </c>
      <c r="AI9" s="70">
        <v>0.0007102893518519116</v>
      </c>
      <c r="AJ9" s="70">
        <v>2.6250000000116458E-05</v>
      </c>
      <c r="AK9" s="70">
        <v>7.38657407407528E-05</v>
      </c>
      <c r="AL9" s="72">
        <v>865.0000000011105</v>
      </c>
      <c r="AM9" s="96">
        <v>3917.930000000606</v>
      </c>
    </row>
    <row r="10" spans="2:39" ht="27.75" customHeight="1">
      <c r="B10" s="40"/>
      <c r="C10" s="30">
        <v>6</v>
      </c>
      <c r="D10" s="41" t="s">
        <v>47</v>
      </c>
      <c r="E10" s="41" t="s">
        <v>48</v>
      </c>
      <c r="F10" s="42" t="s">
        <v>39</v>
      </c>
      <c r="G10" s="43" t="s">
        <v>29</v>
      </c>
      <c r="H10" s="38" t="s">
        <v>49</v>
      </c>
      <c r="I10" s="38">
        <v>1950</v>
      </c>
      <c r="J10" s="75"/>
      <c r="K10" s="75"/>
      <c r="L10" s="76"/>
      <c r="M10" s="76"/>
      <c r="N10" s="76"/>
      <c r="O10" s="72"/>
      <c r="P10" s="72"/>
      <c r="Q10" s="72"/>
      <c r="R10" s="86"/>
      <c r="S10" s="86"/>
      <c r="T10" s="86"/>
      <c r="U10" s="86"/>
      <c r="V10" s="86"/>
      <c r="W10" s="86"/>
      <c r="X10" s="86"/>
      <c r="Y10" s="76"/>
      <c r="Z10" s="72"/>
      <c r="AA10" s="72"/>
      <c r="AB10" s="72"/>
      <c r="AC10" s="90">
        <v>11.819</v>
      </c>
      <c r="AD10" s="91">
        <f>12-AC10</f>
        <v>0.18099999999999916</v>
      </c>
      <c r="AE10" s="40">
        <f>AD10*100</f>
        <v>18.099999999999916</v>
      </c>
      <c r="AF10" s="90">
        <v>10.989</v>
      </c>
      <c r="AG10" s="91">
        <f>12-AF10</f>
        <v>1.0109999999999992</v>
      </c>
      <c r="AH10" s="40">
        <f>AG10*100</f>
        <v>101.09999999999992</v>
      </c>
      <c r="AI10" s="86"/>
      <c r="AJ10" s="86"/>
      <c r="AK10" s="86"/>
      <c r="AL10" s="86"/>
      <c r="AM10" s="75" t="s">
        <v>50</v>
      </c>
    </row>
    <row r="11" spans="2:39" ht="27.75" customHeight="1">
      <c r="B11" s="40"/>
      <c r="C11" s="30">
        <v>4</v>
      </c>
      <c r="D11" s="44" t="s">
        <v>51</v>
      </c>
      <c r="E11" s="38"/>
      <c r="F11" s="42" t="s">
        <v>52</v>
      </c>
      <c r="G11" s="43" t="s">
        <v>29</v>
      </c>
      <c r="H11" s="38" t="s">
        <v>53</v>
      </c>
      <c r="I11" s="37">
        <v>1972</v>
      </c>
      <c r="J11" s="75"/>
      <c r="K11" s="75"/>
      <c r="L11" s="76"/>
      <c r="M11" s="76"/>
      <c r="N11" s="76"/>
      <c r="O11" s="72"/>
      <c r="P11" s="72"/>
      <c r="Q11" s="72"/>
      <c r="R11" s="86"/>
      <c r="S11" s="86"/>
      <c r="T11" s="86"/>
      <c r="U11" s="86"/>
      <c r="V11" s="86"/>
      <c r="W11" s="86"/>
      <c r="X11" s="86"/>
      <c r="Y11" s="76"/>
      <c r="Z11" s="72"/>
      <c r="AA11" s="72"/>
      <c r="AB11" s="72"/>
      <c r="AC11" s="83"/>
      <c r="AD11" s="86"/>
      <c r="AE11" s="86"/>
      <c r="AF11" s="86"/>
      <c r="AG11" s="86"/>
      <c r="AH11" s="86"/>
      <c r="AI11" s="86"/>
      <c r="AJ11" s="86"/>
      <c r="AK11" s="86"/>
      <c r="AL11" s="86"/>
      <c r="AM11" s="75" t="s">
        <v>50</v>
      </c>
    </row>
    <row r="12" spans="2:39" ht="27.75" customHeight="1">
      <c r="B12" s="40"/>
      <c r="C12" s="30">
        <v>7</v>
      </c>
      <c r="D12" s="38" t="s">
        <v>54</v>
      </c>
      <c r="E12" s="45" t="s">
        <v>55</v>
      </c>
      <c r="F12" s="43" t="s">
        <v>42</v>
      </c>
      <c r="G12" s="43" t="s">
        <v>29</v>
      </c>
      <c r="H12" s="39" t="s">
        <v>56</v>
      </c>
      <c r="I12" s="37">
        <v>1967</v>
      </c>
      <c r="J12" s="75"/>
      <c r="K12" s="75"/>
      <c r="L12" s="76"/>
      <c r="M12" s="75"/>
      <c r="N12" s="76"/>
      <c r="O12" s="76"/>
      <c r="P12" s="72"/>
      <c r="Q12" s="72"/>
      <c r="R12" s="72"/>
      <c r="S12" s="86"/>
      <c r="T12" s="86"/>
      <c r="U12" s="86"/>
      <c r="V12" s="86"/>
      <c r="W12" s="86"/>
      <c r="X12" s="86"/>
      <c r="Y12" s="76"/>
      <c r="Z12" s="72"/>
      <c r="AA12" s="72"/>
      <c r="AB12" s="72"/>
      <c r="AC12" s="83"/>
      <c r="AD12" s="86"/>
      <c r="AE12" s="86"/>
      <c r="AF12" s="86"/>
      <c r="AG12" s="86"/>
      <c r="AH12" s="86"/>
      <c r="AI12" s="86"/>
      <c r="AJ12" s="86"/>
      <c r="AK12" s="86"/>
      <c r="AL12" s="86"/>
      <c r="AM12" s="75" t="s">
        <v>50</v>
      </c>
    </row>
  </sheetData>
  <sheetProtection password="CC37" sheet="1" selectLockedCells="1" selectUnlockedCells="1"/>
  <mergeCells count="47">
    <mergeCell ref="A1:AM1"/>
    <mergeCell ref="M2:P2"/>
    <mergeCell ref="Q2:T2"/>
    <mergeCell ref="U2:W2"/>
    <mergeCell ref="Y2:AB2"/>
    <mergeCell ref="AC2:AE2"/>
    <mergeCell ref="AF2:AH2"/>
    <mergeCell ref="AI2:AL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2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2:AM4"/>
  </mergeCells>
  <printOptions/>
  <pageMargins left="0" right="0" top="0" bottom="0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milan</cp:lastModifiedBy>
  <dcterms:created xsi:type="dcterms:W3CDTF">2010-02-02T09:49:41Z</dcterms:created>
  <dcterms:modified xsi:type="dcterms:W3CDTF">2022-02-09T14:44:50Z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I">
    <vt:lpwstr>5B9F3252CCFD4E3CBB44D7ADC0613C20</vt:lpwstr>
  </property>
  <property fmtid="{D5CDD505-2E9C-101B-9397-08002B2CF9AE}" pid="4" name="KSOProductBuildV">
    <vt:lpwstr>1033-11.2.0.10351</vt:lpwstr>
  </property>
</Properties>
</file>