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65" windowWidth="10230" windowHeight="6360" firstSheet="2" activeTab="5"/>
  </bookViews>
  <sheets>
    <sheet name="ORT-SR  Of. vysledky" sheetId="1" r:id="rId1"/>
    <sheet name="ORT-IR Of. výsledky" sheetId="2" r:id="rId2"/>
    <sheet name="ORT 2010 Absolutne výsledky" sheetId="3" r:id="rId3"/>
    <sheet name="ORT 2010 do r.v. 1945" sheetId="4" r:id="rId4"/>
    <sheet name="ORT-SR  Of. vysl. SPHV" sheetId="5" r:id="rId5"/>
    <sheet name="ORT-IR Of. výsl. SPHV" sheetId="6" r:id="rId6"/>
  </sheets>
  <definedNames/>
  <calcPr fullCalcOnLoad="1"/>
</workbook>
</file>

<file path=xl/sharedStrings.xml><?xml version="1.0" encoding="utf-8"?>
<sst xmlns="http://schemas.openxmlformats.org/spreadsheetml/2006/main" count="1363" uniqueCount="222">
  <si>
    <t>Por.</t>
  </si>
  <si>
    <t>Štart. číslo</t>
  </si>
  <si>
    <t>Meno jazdca</t>
  </si>
  <si>
    <t>Spolujazdec</t>
  </si>
  <si>
    <t>Krajina</t>
  </si>
  <si>
    <t>Hist. Vozidlo</t>
  </si>
  <si>
    <t>Rok výr.</t>
  </si>
  <si>
    <t>Kat</t>
  </si>
  <si>
    <t>D1</t>
  </si>
  <si>
    <t>D2</t>
  </si>
  <si>
    <t>D3</t>
  </si>
  <si>
    <t>S 5 -  KMÚ 90 m / 15 s</t>
  </si>
  <si>
    <t>S 6 -  KMÚ 90 m / 13 s</t>
  </si>
  <si>
    <t>S7- Jazda pravideľnosti</t>
  </si>
  <si>
    <t>S 8 - KMÚ 60 m / 14 s</t>
  </si>
  <si>
    <t>S 9 - KMÚ 90 m / 15 s</t>
  </si>
  <si>
    <t>S 10 - KMÚ 90 m / 13 s</t>
  </si>
  <si>
    <t>S 11 - KMÚ 90 m / 15 s</t>
  </si>
  <si>
    <t>S 12 - KMÚ 90 m / 13 s</t>
  </si>
  <si>
    <t>Zákaz zastavenia (tr.body)</t>
  </si>
  <si>
    <t>Trestné body</t>
  </si>
  <si>
    <t>čas</t>
  </si>
  <si>
    <t>Rozdiel</t>
  </si>
  <si>
    <t>Tr. body</t>
  </si>
  <si>
    <t>čas prvého kola</t>
  </si>
  <si>
    <t>R1</t>
  </si>
  <si>
    <t>R2</t>
  </si>
  <si>
    <t>Makohus Jozef, MUDr.</t>
  </si>
  <si>
    <t>SK</t>
  </si>
  <si>
    <t>Alfa Romeo</t>
  </si>
  <si>
    <t>A</t>
  </si>
  <si>
    <t>Bazala Marián, Ing.</t>
  </si>
  <si>
    <t>Triumph TR 3 A</t>
  </si>
  <si>
    <t>P - A</t>
  </si>
  <si>
    <t>Horňák Ján</t>
  </si>
  <si>
    <t>Motyčka Vladimír</t>
  </si>
  <si>
    <t>Ford V 8</t>
  </si>
  <si>
    <t>Petran Jaroslav</t>
  </si>
  <si>
    <t>Petranová Dana, PhDr.</t>
  </si>
  <si>
    <t>Tatra 603-2</t>
  </si>
  <si>
    <t>Skála Pavel, Ing.</t>
  </si>
  <si>
    <t>Magda Poliačikova,JUDr.</t>
  </si>
  <si>
    <t>Tatra 878</t>
  </si>
  <si>
    <t>Ďuranna Ivan, Ing.</t>
  </si>
  <si>
    <t>Barániková Beáta, Ing.</t>
  </si>
  <si>
    <t>Austin Haeley 100</t>
  </si>
  <si>
    <t>Francel Jozef</t>
  </si>
  <si>
    <t>ČZ 150 C</t>
  </si>
  <si>
    <t>P - M</t>
  </si>
  <si>
    <t>Kolář Bivoj</t>
  </si>
  <si>
    <t>Kolářová Jena, RNDr.</t>
  </si>
  <si>
    <t>CZ</t>
  </si>
  <si>
    <t>Ford A</t>
  </si>
  <si>
    <t xml:space="preserve">Mączyński Bohdan </t>
  </si>
  <si>
    <t>PL</t>
  </si>
  <si>
    <t>Lada 1500s</t>
  </si>
  <si>
    <t>Fiedler Gunter</t>
  </si>
  <si>
    <t>Fiedler Fridrun</t>
  </si>
  <si>
    <t>D</t>
  </si>
  <si>
    <t>Wartburg HT 312 Coupe</t>
  </si>
  <si>
    <t xml:space="preserve">Novoveský Ján </t>
  </si>
  <si>
    <t xml:space="preserve">Novoveská Brigita </t>
  </si>
  <si>
    <t>Aero 30</t>
  </si>
  <si>
    <t>Koštial Vladimír, Ing.</t>
  </si>
  <si>
    <t xml:space="preserve">Koštialová Anna </t>
  </si>
  <si>
    <t>BMW 502</t>
  </si>
  <si>
    <t xml:space="preserve">Takáč Miroslav </t>
  </si>
  <si>
    <t>Močiarik Miroslav</t>
  </si>
  <si>
    <t>Aero 662</t>
  </si>
  <si>
    <t>Hulka Šimon</t>
  </si>
  <si>
    <t>Kellerová Kristína</t>
  </si>
  <si>
    <t>Bugatti 49</t>
  </si>
  <si>
    <t>Vaško Štefan</t>
  </si>
  <si>
    <t>Vašková Božena</t>
  </si>
  <si>
    <t>Triumph Spitfire</t>
  </si>
  <si>
    <t>Marco Ilja</t>
  </si>
  <si>
    <t>Liberda Vítězslav, Ing</t>
  </si>
  <si>
    <t>SWE</t>
  </si>
  <si>
    <t>Škoda 1000 MB R</t>
  </si>
  <si>
    <t>Kubizňák Zdeněk</t>
  </si>
  <si>
    <t>Kubizňáková Helena</t>
  </si>
  <si>
    <t>Citroen 11 BN</t>
  </si>
  <si>
    <t>Kaldarar Gustav, Dr.med.</t>
  </si>
  <si>
    <t>Stöcklin Emanuel, Dr.med.</t>
  </si>
  <si>
    <t>CH</t>
  </si>
  <si>
    <t>Tatra 600 Tatraplan</t>
  </si>
  <si>
    <t>Rödel Jens</t>
  </si>
  <si>
    <t>Rödel Carmen</t>
  </si>
  <si>
    <t xml:space="preserve">BMW  340 </t>
  </si>
  <si>
    <t xml:space="preserve">Michalovič Jozef </t>
  </si>
  <si>
    <t>Jawa 250</t>
  </si>
  <si>
    <t>Odzgan Peter Ing.</t>
  </si>
  <si>
    <t>Sin Marian Ing</t>
  </si>
  <si>
    <t>Chrysler Airflow Imperial</t>
  </si>
  <si>
    <t>Petran Jaroslav, jun.</t>
  </si>
  <si>
    <t>Schwarcz Juraj</t>
  </si>
  <si>
    <t>Škoad 450 Roadster</t>
  </si>
  <si>
    <t>Valoušek Pavel, MUDr.,MBA</t>
  </si>
  <si>
    <t>Valoušková Jaroslava, Mgr.</t>
  </si>
  <si>
    <t>MG Elegand, MGA MK II roadster</t>
  </si>
  <si>
    <t>Grežo Miroslav, Ing.</t>
  </si>
  <si>
    <t>Grežová Gabriela, Ing.</t>
  </si>
  <si>
    <t>Alfa Romeo Duetto</t>
  </si>
  <si>
    <t>Ďuranna Igor, MUDr.</t>
  </si>
  <si>
    <t>Ďurannová Gabriela</t>
  </si>
  <si>
    <t>Škoda Octavia</t>
  </si>
  <si>
    <t>Haruštiak Ivan, Ing</t>
  </si>
  <si>
    <t>Haruštiaková Zuzana, Ing</t>
  </si>
  <si>
    <t>MG TD MK II</t>
  </si>
  <si>
    <t>Švec Alois</t>
  </si>
  <si>
    <t>Švecová Emílie</t>
  </si>
  <si>
    <t>Triumph TR 3A</t>
  </si>
  <si>
    <t xml:space="preserve">Naglreiter Hans </t>
  </si>
  <si>
    <t>Tomka Luboš</t>
  </si>
  <si>
    <t>Cadilallec 62 commet</t>
  </si>
  <si>
    <t>Plášil Vladimír, JUDr.</t>
  </si>
  <si>
    <t>Plášilová Kaufmanová Hana, Mgr.,Bc.</t>
  </si>
  <si>
    <t>Ranult R 8</t>
  </si>
  <si>
    <t>Holik Dušan, Ing.</t>
  </si>
  <si>
    <t>Holíková Zuzana</t>
  </si>
  <si>
    <t>F</t>
  </si>
  <si>
    <t>Mercedes Benz 230 Pagoda</t>
  </si>
  <si>
    <t>Dubovský Stanislav, Ing.</t>
  </si>
  <si>
    <t>Kudláček Roman, Ing.</t>
  </si>
  <si>
    <t>Volga GAZ 21-S</t>
  </si>
  <si>
    <t>Pejčoch Jiří, Ing</t>
  </si>
  <si>
    <t>Pejčochová Taťjana</t>
  </si>
  <si>
    <t>BMW 326 cabrio</t>
  </si>
  <si>
    <t>Náhůnek Miloš</t>
  </si>
  <si>
    <t>Stoklasová Eva</t>
  </si>
  <si>
    <t>Škoda Popular</t>
  </si>
  <si>
    <t>Berith Anton, Ing.</t>
  </si>
  <si>
    <t>Berithová Márie</t>
  </si>
  <si>
    <t>BMW 1800 TI</t>
  </si>
  <si>
    <t>Daniš Pavol, Mgr,. Art.</t>
  </si>
  <si>
    <t>Martina Renelt</t>
  </si>
  <si>
    <t>AERO 30</t>
  </si>
  <si>
    <t>Ondriš Ladislav, Ing</t>
  </si>
  <si>
    <t>Ondrišová Silvia, Ing.</t>
  </si>
  <si>
    <t>Alfa Romeo 1750 GTV</t>
  </si>
  <si>
    <t>Pav Romuald</t>
  </si>
  <si>
    <t>Czudek René</t>
  </si>
  <si>
    <t>Facel Vega HK 500</t>
  </si>
  <si>
    <t>Vrána Jaroslav</t>
  </si>
  <si>
    <t>Neuman Jindřich</t>
  </si>
  <si>
    <t xml:space="preserve">Buick phaeton  </t>
  </si>
  <si>
    <t>Hanslík Michal</t>
  </si>
  <si>
    <t>Hanslíková Iva</t>
  </si>
  <si>
    <t>Laurint &amp; Klement 110</t>
  </si>
  <si>
    <t>Pavlů Karol, Ing</t>
  </si>
  <si>
    <t>Darina Pavlů, PhDr.</t>
  </si>
  <si>
    <t>Tatra 87</t>
  </si>
  <si>
    <t>Novák Vladislav</t>
  </si>
  <si>
    <t>Nováková Alena</t>
  </si>
  <si>
    <t>Hispano Suiza H6C</t>
  </si>
  <si>
    <t>Bednárik Marián, Ing.</t>
  </si>
  <si>
    <t>Bednáriková Vanda, Ing.</t>
  </si>
  <si>
    <t>MG Midget</t>
  </si>
  <si>
    <t xml:space="preserve"> Cowling Veronica</t>
  </si>
  <si>
    <t xml:space="preserve">Cowling Richard </t>
  </si>
  <si>
    <t>CAN</t>
  </si>
  <si>
    <t>Mercedes 320</t>
  </si>
  <si>
    <t>Kowalik Kamil</t>
  </si>
  <si>
    <t>Kowalik Marek</t>
  </si>
  <si>
    <t>Mercedes Benz 113</t>
  </si>
  <si>
    <t>Blanár Juraj, Ing.</t>
  </si>
  <si>
    <t>BMW 3,0 Csi</t>
  </si>
  <si>
    <t>Krška Miloslav</t>
  </si>
  <si>
    <t>Škoda Popular Rodster</t>
  </si>
  <si>
    <t>DSQ</t>
  </si>
  <si>
    <t>Demovský Luděk, Ing</t>
  </si>
  <si>
    <t>Demovská Romana</t>
  </si>
  <si>
    <t>Tatra 12</t>
  </si>
  <si>
    <t>Ramousek Jiří</t>
  </si>
  <si>
    <t>Havlíčková Bára</t>
  </si>
  <si>
    <t>MG N Magnette</t>
  </si>
  <si>
    <t>Koščo Mikuláš, Bc.</t>
  </si>
  <si>
    <t>Stokłosa Krzysztof</t>
  </si>
  <si>
    <t>Stokłosa Renata</t>
  </si>
  <si>
    <t>BMW 501</t>
  </si>
  <si>
    <t>Šuchtár Milan</t>
  </si>
  <si>
    <t>Šuchtár Adam</t>
  </si>
  <si>
    <t>Valkswagen 10/11</t>
  </si>
  <si>
    <t>Lipš Zdeněk</t>
  </si>
  <si>
    <t>Austin Healey Sprite MK I</t>
  </si>
  <si>
    <t>Kucan Ján</t>
  </si>
  <si>
    <t>Wartburg 311 r.v. 1962</t>
  </si>
  <si>
    <t>Babič  Zvonimir, Prof., Ing.</t>
  </si>
  <si>
    <t>Babičova Nevenka</t>
  </si>
  <si>
    <t>HR</t>
  </si>
  <si>
    <t>Mercedes Benz 250 S</t>
  </si>
  <si>
    <t>Bartody Bistrík, Ing.</t>
  </si>
  <si>
    <t>Bartody Elena</t>
  </si>
  <si>
    <t>Liptak Martin</t>
  </si>
  <si>
    <t>Šarišský Alexander</t>
  </si>
  <si>
    <t>Chevrolet corvette</t>
  </si>
  <si>
    <t>Kaššák Milan, Mgr.</t>
  </si>
  <si>
    <t>Tlamka Jozef, Dr.</t>
  </si>
  <si>
    <t xml:space="preserve">Mosvič 2140 </t>
  </si>
  <si>
    <t>Wachal Viliam</t>
  </si>
  <si>
    <t>Jawa 250 / 11 perák</t>
  </si>
  <si>
    <t xml:space="preserve">Neubauer Branislav </t>
  </si>
  <si>
    <t>Tatran 125</t>
  </si>
  <si>
    <t>S 1 -  KMÚ 90 m / 15 s</t>
  </si>
  <si>
    <t>S 2 -  KMÚ 90 m / 13 s</t>
  </si>
  <si>
    <t>S3 - Jazda pravideľnosti</t>
  </si>
  <si>
    <t>S 4 - KMÚ 60 m / 12 s</t>
  </si>
  <si>
    <t>PK1</t>
  </si>
  <si>
    <t>PK2</t>
  </si>
  <si>
    <t>ČK</t>
  </si>
  <si>
    <t>Trestné body SR</t>
  </si>
  <si>
    <t>Trestné body IR</t>
  </si>
  <si>
    <t>Trestné body total</t>
  </si>
  <si>
    <t>Trestné body spolu</t>
  </si>
  <si>
    <t>Automobily do roku výroby 1945</t>
  </si>
  <si>
    <t>Oficiálne výsledky - Oldtimer Rallye Tatry 2010</t>
  </si>
  <si>
    <t>Oficiálne výsledky - Oldtimer Rallye Tatry 20. - 22.08.2010 International Race</t>
  </si>
  <si>
    <t>Oficiálne výsledky - Oldtimer Rallye Tatry 19.08.2010 Slovak Race</t>
  </si>
  <si>
    <t xml:space="preserve">Oficiálne výsledky - Oldtimer Rallye Tatry 2010 </t>
  </si>
  <si>
    <t>Absolútne poradie</t>
  </si>
  <si>
    <t>Slovenský opohár v jazde pravidelnosti - Oficiálne výsledky - Oldtimer Rallye Tatry 19.08.2010 Slovak Race</t>
  </si>
  <si>
    <t>Slovenský pohár v jazde pravidelnosti - Oficiálne výsledky - Oldtimer Rallye Tatry 20. - 22.08.2010 International Race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</si>
</sst>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ss.00"/>
    <numFmt numFmtId="165" formatCode="hh:mm:ss.000"/>
    <numFmt numFmtId="166" formatCode="#,##0\ &quot;Sk&quot;"/>
  </numFmts>
  <fonts count="2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22"/>
      <name val="Arial CE"/>
      <family val="2"/>
    </font>
    <font>
      <b/>
      <sz val="16"/>
      <name val="Times New Roman"/>
      <family val="1"/>
    </font>
    <font>
      <b/>
      <sz val="10"/>
      <color indexed="9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1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1" fillId="18" borderId="5" applyNumberFormat="0" applyFon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8" fillId="0" borderId="0" xfId="45" applyFill="1" applyBorder="1" applyAlignment="1">
      <alignment vertical="center"/>
      <protection/>
    </xf>
    <xf numFmtId="0" fontId="18" fillId="0" borderId="0" xfId="45" applyFill="1" applyBorder="1" applyAlignment="1">
      <alignment horizontal="center" vertical="center"/>
      <protection/>
    </xf>
    <xf numFmtId="0" fontId="20" fillId="10" borderId="10" xfId="45" applyFont="1" applyFill="1" applyBorder="1" applyAlignment="1">
      <alignment horizontal="center" vertical="center"/>
      <protection/>
    </xf>
    <xf numFmtId="1" fontId="20" fillId="10" borderId="0" xfId="45" applyNumberFormat="1" applyFont="1" applyFill="1" applyBorder="1" applyAlignment="1">
      <alignment horizontal="center" vertical="center"/>
      <protection/>
    </xf>
    <xf numFmtId="0" fontId="20" fillId="10" borderId="0" xfId="45" applyFont="1" applyFill="1" applyBorder="1" applyAlignment="1">
      <alignment horizontal="center" vertical="center"/>
      <protection/>
    </xf>
    <xf numFmtId="0" fontId="20" fillId="10" borderId="11" xfId="45" applyFont="1" applyFill="1" applyBorder="1" applyAlignment="1">
      <alignment horizontal="center" vertical="center"/>
      <protection/>
    </xf>
    <xf numFmtId="1" fontId="20" fillId="10" borderId="12" xfId="45" applyNumberFormat="1" applyFont="1" applyFill="1" applyBorder="1" applyAlignment="1">
      <alignment horizontal="center" vertical="center"/>
      <protection/>
    </xf>
    <xf numFmtId="0" fontId="20" fillId="10" borderId="12" xfId="45" applyFont="1" applyFill="1" applyBorder="1" applyAlignment="1">
      <alignment horizontal="center" vertical="center"/>
      <protection/>
    </xf>
    <xf numFmtId="0" fontId="18" fillId="0" borderId="0" xfId="45" applyFill="1" applyAlignment="1">
      <alignment vertical="center"/>
      <protection/>
    </xf>
    <xf numFmtId="0" fontId="18" fillId="0" borderId="13" xfId="45" applyFill="1" applyBorder="1" applyAlignment="1">
      <alignment horizontal="center" vertical="center"/>
      <protection/>
    </xf>
    <xf numFmtId="1" fontId="18" fillId="0" borderId="14" xfId="45" applyNumberFormat="1" applyFill="1" applyBorder="1" applyAlignment="1">
      <alignment horizontal="center" vertical="center"/>
      <protection/>
    </xf>
    <xf numFmtId="0" fontId="23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45" applyFont="1" applyFill="1" applyBorder="1" applyAlignment="1">
      <alignment horizontal="center" vertical="center"/>
      <protection/>
    </xf>
    <xf numFmtId="0" fontId="18" fillId="0" borderId="14" xfId="45" applyFont="1" applyFill="1" applyBorder="1" applyAlignment="1">
      <alignment horizontal="center" vertical="center"/>
      <protection/>
    </xf>
    <xf numFmtId="0" fontId="18" fillId="0" borderId="13" xfId="45" applyFont="1" applyFill="1" applyBorder="1" applyAlignment="1">
      <alignment horizontal="center" vertical="center"/>
      <protection/>
    </xf>
    <xf numFmtId="164" fontId="18" fillId="0" borderId="14" xfId="46" applyNumberFormat="1" applyFont="1" applyFill="1" applyBorder="1" applyAlignment="1">
      <alignment horizontal="center" vertical="center"/>
      <protection/>
    </xf>
    <xf numFmtId="164" fontId="18" fillId="0" borderId="14" xfId="45" applyNumberFormat="1" applyFont="1" applyFill="1" applyBorder="1" applyAlignment="1">
      <alignment horizontal="center" vertical="center"/>
      <protection/>
    </xf>
    <xf numFmtId="1" fontId="24" fillId="0" borderId="14" xfId="0" applyNumberFormat="1" applyFont="1" applyBorder="1" applyAlignment="1">
      <alignment horizontal="center" vertical="center"/>
    </xf>
    <xf numFmtId="1" fontId="22" fillId="0" borderId="14" xfId="45" applyNumberFormat="1" applyFont="1" applyFill="1" applyBorder="1" applyAlignment="1">
      <alignment horizontal="center" vertical="center"/>
      <protection/>
    </xf>
    <xf numFmtId="165" fontId="0" fillId="0" borderId="14" xfId="45" applyNumberFormat="1" applyFont="1" applyFill="1" applyBorder="1" applyAlignment="1">
      <alignment horizontal="center" vertical="center"/>
      <protection/>
    </xf>
    <xf numFmtId="165" fontId="18" fillId="0" borderId="14" xfId="45" applyNumberFormat="1" applyFont="1" applyFill="1" applyBorder="1" applyAlignment="1">
      <alignment horizontal="center" vertical="center"/>
      <protection/>
    </xf>
    <xf numFmtId="1" fontId="22" fillId="4" borderId="14" xfId="45" applyNumberFormat="1" applyFont="1" applyFill="1" applyBorder="1" applyAlignment="1">
      <alignment horizontal="center" vertical="center"/>
      <protection/>
    </xf>
    <xf numFmtId="0" fontId="18" fillId="0" borderId="15" xfId="45" applyFill="1" applyBorder="1" applyAlignment="1">
      <alignment horizontal="center" vertical="center"/>
      <protection/>
    </xf>
    <xf numFmtId="1" fontId="25" fillId="0" borderId="14" xfId="45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0" fillId="0" borderId="14" xfId="48" applyFont="1" applyFill="1" applyBorder="1" applyAlignment="1">
      <alignment horizontal="center" vertical="center"/>
      <protection/>
    </xf>
    <xf numFmtId="0" fontId="25" fillId="10" borderId="13" xfId="45" applyFont="1" applyFill="1" applyBorder="1" applyAlignment="1">
      <alignment horizontal="center" vertical="center"/>
      <protection/>
    </xf>
    <xf numFmtId="0" fontId="25" fillId="10" borderId="15" xfId="45" applyFont="1" applyFill="1" applyBorder="1" applyAlignment="1">
      <alignment horizontal="center" vertical="center"/>
      <protection/>
    </xf>
    <xf numFmtId="1" fontId="0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8" fillId="0" borderId="0" xfId="45" applyFill="1" applyAlignment="1">
      <alignment horizontal="center" vertical="center"/>
      <protection/>
    </xf>
    <xf numFmtId="0" fontId="25" fillId="10" borderId="0" xfId="45" applyFont="1" applyFill="1" applyAlignment="1">
      <alignment horizontal="center" vertical="center"/>
      <protection/>
    </xf>
    <xf numFmtId="0" fontId="0" fillId="24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8" fillId="0" borderId="0" xfId="45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/>
    </xf>
    <xf numFmtId="1" fontId="18" fillId="0" borderId="0" xfId="45" applyNumberFormat="1" applyFill="1" applyAlignment="1">
      <alignment horizontal="center" vertical="center"/>
      <protection/>
    </xf>
    <xf numFmtId="0" fontId="0" fillId="0" borderId="0" xfId="4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8" fillId="0" borderId="0" xfId="45" applyFont="1" applyFill="1" applyAlignment="1">
      <alignment horizontal="center" vertical="center"/>
      <protection/>
    </xf>
    <xf numFmtId="2" fontId="22" fillId="0" borderId="0" xfId="45" applyNumberFormat="1" applyFont="1" applyFill="1" applyAlignment="1">
      <alignment horizontal="center" vertical="center"/>
      <protection/>
    </xf>
    <xf numFmtId="1" fontId="22" fillId="0" borderId="0" xfId="45" applyNumberFormat="1" applyFont="1" applyFill="1" applyAlignment="1">
      <alignment horizontal="center" vertical="center"/>
      <protection/>
    </xf>
    <xf numFmtId="0" fontId="25" fillId="24" borderId="13" xfId="45" applyFont="1" applyFill="1" applyBorder="1" applyAlignment="1">
      <alignment horizontal="center" vertical="center"/>
      <protection/>
    </xf>
    <xf numFmtId="0" fontId="26" fillId="0" borderId="14" xfId="45" applyNumberFormat="1" applyFont="1" applyFill="1" applyBorder="1" applyAlignment="1">
      <alignment horizontal="center" vertical="center"/>
      <protection/>
    </xf>
    <xf numFmtId="0" fontId="18" fillId="0" borderId="14" xfId="0" applyFont="1" applyFill="1" applyBorder="1" applyAlignment="1">
      <alignment horizontal="center" vertical="center"/>
    </xf>
    <xf numFmtId="0" fontId="25" fillId="24" borderId="15" xfId="45" applyFont="1" applyFill="1" applyBorder="1" applyAlignment="1">
      <alignment horizontal="center" vertical="center"/>
      <protection/>
    </xf>
    <xf numFmtId="0" fontId="23" fillId="0" borderId="14" xfId="45" applyNumberFormat="1" applyFont="1" applyFill="1" applyBorder="1" applyAlignment="1">
      <alignment horizontal="center" vertical="center"/>
      <protection/>
    </xf>
    <xf numFmtId="0" fontId="18" fillId="0" borderId="14" xfId="0" applyFont="1" applyFill="1" applyBorder="1" applyAlignment="1">
      <alignment horizontal="center" vertical="center"/>
    </xf>
    <xf numFmtId="0" fontId="0" fillId="0" borderId="16" xfId="45" applyFont="1" applyFill="1" applyBorder="1" applyAlignment="1">
      <alignment horizontal="center" vertical="center"/>
      <protection/>
    </xf>
    <xf numFmtId="0" fontId="18" fillId="24" borderId="15" xfId="45" applyFill="1" applyBorder="1" applyAlignment="1">
      <alignment horizontal="center" vertical="center"/>
      <protection/>
    </xf>
    <xf numFmtId="0" fontId="18" fillId="24" borderId="0" xfId="45" applyFill="1" applyAlignment="1">
      <alignment horizontal="center" vertical="center"/>
      <protection/>
    </xf>
    <xf numFmtId="0" fontId="26" fillId="0" borderId="17" xfId="45" applyNumberFormat="1" applyFont="1" applyFill="1" applyBorder="1" applyAlignment="1">
      <alignment horizontal="center" vertical="center"/>
      <protection/>
    </xf>
    <xf numFmtId="0" fontId="18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164" fontId="18" fillId="0" borderId="17" xfId="46" applyNumberFormat="1" applyFont="1" applyFill="1" applyBorder="1" applyAlignment="1">
      <alignment horizontal="center" vertical="center"/>
      <protection/>
    </xf>
    <xf numFmtId="164" fontId="18" fillId="0" borderId="17" xfId="45" applyNumberFormat="1" applyFont="1" applyFill="1" applyBorder="1" applyAlignment="1">
      <alignment horizontal="center" vertical="center"/>
      <protection/>
    </xf>
    <xf numFmtId="1" fontId="24" fillId="0" borderId="17" xfId="0" applyNumberFormat="1" applyFont="1" applyBorder="1" applyAlignment="1">
      <alignment horizontal="center" vertical="center"/>
    </xf>
    <xf numFmtId="1" fontId="22" fillId="0" borderId="17" xfId="45" applyNumberFormat="1" applyFont="1" applyFill="1" applyBorder="1" applyAlignment="1">
      <alignment horizontal="center" vertical="center"/>
      <protection/>
    </xf>
    <xf numFmtId="165" fontId="0" fillId="0" borderId="17" xfId="45" applyNumberFormat="1" applyFont="1" applyFill="1" applyBorder="1" applyAlignment="1">
      <alignment horizontal="center" vertical="center"/>
      <protection/>
    </xf>
    <xf numFmtId="165" fontId="18" fillId="0" borderId="17" xfId="45" applyNumberFormat="1" applyFont="1" applyFill="1" applyBorder="1" applyAlignment="1">
      <alignment horizontal="center" vertical="center"/>
      <protection/>
    </xf>
    <xf numFmtId="1" fontId="22" fillId="4" borderId="17" xfId="45" applyNumberFormat="1" applyFont="1" applyFill="1" applyBorder="1" applyAlignment="1">
      <alignment horizontal="center" vertical="center"/>
      <protection/>
    </xf>
    <xf numFmtId="0" fontId="23" fillId="0" borderId="18" xfId="45" applyNumberFormat="1" applyFont="1" applyFill="1" applyBorder="1" applyAlignment="1">
      <alignment horizontal="center" vertical="center"/>
      <protection/>
    </xf>
    <xf numFmtId="0" fontId="18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45" applyFont="1" applyFill="1" applyBorder="1" applyAlignment="1">
      <alignment horizontal="center" vertical="center"/>
      <protection/>
    </xf>
    <xf numFmtId="0" fontId="18" fillId="0" borderId="19" xfId="45" applyFont="1" applyFill="1" applyBorder="1" applyAlignment="1">
      <alignment horizontal="center" vertical="center"/>
      <protection/>
    </xf>
    <xf numFmtId="164" fontId="18" fillId="0" borderId="18" xfId="46" applyNumberFormat="1" applyFont="1" applyFill="1" applyBorder="1" applyAlignment="1">
      <alignment horizontal="center" vertical="center"/>
      <protection/>
    </xf>
    <xf numFmtId="164" fontId="18" fillId="0" borderId="18" xfId="45" applyNumberFormat="1" applyFont="1" applyFill="1" applyBorder="1" applyAlignment="1">
      <alignment horizontal="center" vertical="center"/>
      <protection/>
    </xf>
    <xf numFmtId="1" fontId="24" fillId="0" borderId="18" xfId="0" applyNumberFormat="1" applyFont="1" applyBorder="1" applyAlignment="1">
      <alignment horizontal="center" vertical="center"/>
    </xf>
    <xf numFmtId="1" fontId="22" fillId="0" borderId="18" xfId="45" applyNumberFormat="1" applyFont="1" applyFill="1" applyBorder="1" applyAlignment="1">
      <alignment horizontal="center" vertical="center"/>
      <protection/>
    </xf>
    <xf numFmtId="165" fontId="0" fillId="0" borderId="18" xfId="45" applyNumberFormat="1" applyFont="1" applyFill="1" applyBorder="1" applyAlignment="1">
      <alignment horizontal="center" vertical="center"/>
      <protection/>
    </xf>
    <xf numFmtId="165" fontId="18" fillId="0" borderId="18" xfId="45" applyNumberFormat="1" applyFont="1" applyFill="1" applyBorder="1" applyAlignment="1">
      <alignment horizontal="center" vertical="center"/>
      <protection/>
    </xf>
    <xf numFmtId="1" fontId="22" fillId="4" borderId="18" xfId="45" applyNumberFormat="1" applyFont="1" applyFill="1" applyBorder="1" applyAlignment="1">
      <alignment horizontal="center" vertical="center"/>
      <protection/>
    </xf>
    <xf numFmtId="0" fontId="23" fillId="0" borderId="14" xfId="45" applyNumberFormat="1" applyFont="1" applyFill="1" applyBorder="1" applyAlignment="1">
      <alignment horizontal="center" vertical="center"/>
      <protection/>
    </xf>
    <xf numFmtId="0" fontId="18" fillId="0" borderId="14" xfId="45" applyNumberFormat="1" applyFill="1" applyBorder="1" applyAlignment="1">
      <alignment horizontal="center" vertical="center"/>
      <protection/>
    </xf>
    <xf numFmtId="0" fontId="18" fillId="0" borderId="0" xfId="45" applyNumberFormat="1" applyFill="1" applyAlignment="1">
      <alignment horizontal="center" vertical="center"/>
      <protection/>
    </xf>
    <xf numFmtId="3" fontId="25" fillId="0" borderId="14" xfId="45" applyNumberFormat="1" applyFont="1" applyFill="1" applyBorder="1" applyAlignment="1">
      <alignment horizontal="center" vertical="center"/>
      <protection/>
    </xf>
    <xf numFmtId="1" fontId="22" fillId="4" borderId="14" xfId="45" applyNumberFormat="1" applyFont="1" applyFill="1" applyBorder="1" applyAlignment="1">
      <alignment horizontal="center" vertical="center"/>
      <protection/>
    </xf>
    <xf numFmtId="1" fontId="23" fillId="4" borderId="14" xfId="45" applyNumberFormat="1" applyFont="1" applyFill="1" applyBorder="1" applyAlignment="1">
      <alignment horizontal="center" vertical="center"/>
      <protection/>
    </xf>
    <xf numFmtId="3" fontId="18" fillId="0" borderId="14" xfId="45" applyNumberFormat="1" applyFill="1" applyBorder="1" applyAlignment="1">
      <alignment horizontal="center" vertical="center"/>
      <protection/>
    </xf>
    <xf numFmtId="0" fontId="18" fillId="0" borderId="13" xfId="45" applyFill="1" applyBorder="1" applyAlignment="1">
      <alignment vertical="center"/>
      <protection/>
    </xf>
    <xf numFmtId="166" fontId="25" fillId="0" borderId="14" xfId="45" applyNumberFormat="1" applyFont="1" applyFill="1" applyBorder="1" applyAlignment="1">
      <alignment horizontal="center" vertical="center"/>
      <protection/>
    </xf>
    <xf numFmtId="0" fontId="18" fillId="0" borderId="15" xfId="45" applyFill="1" applyBorder="1" applyAlignment="1">
      <alignment vertical="center"/>
      <protection/>
    </xf>
    <xf numFmtId="0" fontId="25" fillId="10" borderId="14" xfId="45" applyFont="1" applyFill="1" applyBorder="1" applyAlignment="1">
      <alignment horizontal="center" vertical="center"/>
      <protection/>
    </xf>
    <xf numFmtId="0" fontId="18" fillId="0" borderId="14" xfId="45" applyFill="1" applyBorder="1" applyAlignment="1">
      <alignment horizontal="center" vertical="center"/>
      <protection/>
    </xf>
    <xf numFmtId="0" fontId="18" fillId="0" borderId="14" xfId="45" applyFill="1" applyBorder="1" applyAlignment="1">
      <alignment vertical="center"/>
      <protection/>
    </xf>
    <xf numFmtId="1" fontId="18" fillId="0" borderId="17" xfId="45" applyNumberForma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0" fontId="0" fillId="0" borderId="17" xfId="45" applyFont="1" applyFill="1" applyBorder="1" applyAlignment="1">
      <alignment horizontal="center" vertical="center"/>
      <protection/>
    </xf>
    <xf numFmtId="0" fontId="18" fillId="0" borderId="20" xfId="45" applyFill="1" applyBorder="1" applyAlignment="1">
      <alignment horizontal="center" vertical="center"/>
      <protection/>
    </xf>
    <xf numFmtId="1" fontId="25" fillId="0" borderId="20" xfId="45" applyNumberFormat="1" applyFont="1" applyFill="1" applyBorder="1" applyAlignment="1">
      <alignment horizontal="center" vertical="center"/>
      <protection/>
    </xf>
    <xf numFmtId="0" fontId="23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18" fillId="0" borderId="20" xfId="45" applyFont="1" applyFill="1" applyBorder="1" applyAlignment="1">
      <alignment horizontal="center" vertical="center"/>
      <protection/>
    </xf>
    <xf numFmtId="164" fontId="18" fillId="0" borderId="21" xfId="46" applyNumberFormat="1" applyFont="1" applyFill="1" applyBorder="1" applyAlignment="1">
      <alignment horizontal="center" vertical="center"/>
      <protection/>
    </xf>
    <xf numFmtId="164" fontId="18" fillId="0" borderId="21" xfId="45" applyNumberFormat="1" applyFont="1" applyFill="1" applyBorder="1" applyAlignment="1">
      <alignment horizontal="center" vertical="center"/>
      <protection/>
    </xf>
    <xf numFmtId="1" fontId="24" fillId="0" borderId="21" xfId="0" applyNumberFormat="1" applyFont="1" applyBorder="1" applyAlignment="1">
      <alignment horizontal="center" vertical="center"/>
    </xf>
    <xf numFmtId="1" fontId="22" fillId="0" borderId="21" xfId="45" applyNumberFormat="1" applyFont="1" applyFill="1" applyBorder="1" applyAlignment="1">
      <alignment horizontal="center" vertical="center"/>
      <protection/>
    </xf>
    <xf numFmtId="165" fontId="0" fillId="0" borderId="21" xfId="45" applyNumberFormat="1" applyFont="1" applyFill="1" applyBorder="1" applyAlignment="1">
      <alignment horizontal="center" vertical="center"/>
      <protection/>
    </xf>
    <xf numFmtId="165" fontId="18" fillId="0" borderId="21" xfId="45" applyNumberFormat="1" applyFont="1" applyFill="1" applyBorder="1" applyAlignment="1">
      <alignment horizontal="center" vertical="center"/>
      <protection/>
    </xf>
    <xf numFmtId="1" fontId="22" fillId="4" borderId="21" xfId="45" applyNumberFormat="1" applyFont="1" applyFill="1" applyBorder="1" applyAlignment="1">
      <alignment horizontal="center" vertical="center"/>
      <protection/>
    </xf>
    <xf numFmtId="1" fontId="25" fillId="0" borderId="0" xfId="45" applyNumberFormat="1" applyFont="1" applyFill="1" applyBorder="1" applyAlignment="1">
      <alignment horizontal="center" vertical="center"/>
      <protection/>
    </xf>
    <xf numFmtId="1" fontId="18" fillId="0" borderId="0" xfId="45" applyNumberFormat="1" applyFill="1" applyBorder="1" applyAlignment="1">
      <alignment horizontal="center" vertical="center"/>
      <protection/>
    </xf>
    <xf numFmtId="0" fontId="21" fillId="25" borderId="22" xfId="45" applyFont="1" applyFill="1" applyBorder="1" applyAlignment="1">
      <alignment horizontal="center" vertical="center" wrapText="1"/>
      <protection/>
    </xf>
    <xf numFmtId="0" fontId="21" fillId="25" borderId="16" xfId="45" applyFont="1" applyFill="1" applyBorder="1" applyAlignment="1">
      <alignment horizontal="center" vertical="center" wrapText="1"/>
      <protection/>
    </xf>
    <xf numFmtId="0" fontId="21" fillId="25" borderId="23" xfId="45" applyFont="1" applyFill="1" applyBorder="1" applyAlignment="1">
      <alignment horizontal="center" vertical="center" wrapText="1"/>
      <protection/>
    </xf>
    <xf numFmtId="0" fontId="26" fillId="0" borderId="16" xfId="45" applyNumberFormat="1" applyFont="1" applyFill="1" applyBorder="1" applyAlignment="1">
      <alignment horizontal="center" vertical="center"/>
      <protection/>
    </xf>
    <xf numFmtId="0" fontId="18" fillId="0" borderId="16" xfId="0" applyFont="1" applyFill="1" applyBorder="1" applyAlignment="1">
      <alignment horizontal="center" vertical="center"/>
    </xf>
    <xf numFmtId="164" fontId="18" fillId="0" borderId="16" xfId="46" applyNumberFormat="1" applyFont="1" applyFill="1" applyBorder="1" applyAlignment="1">
      <alignment horizontal="center" vertical="center"/>
      <protection/>
    </xf>
    <xf numFmtId="164" fontId="18" fillId="0" borderId="16" xfId="45" applyNumberFormat="1" applyFont="1" applyFill="1" applyBorder="1" applyAlignment="1">
      <alignment horizontal="center" vertical="center"/>
      <protection/>
    </xf>
    <xf numFmtId="1" fontId="24" fillId="0" borderId="16" xfId="0" applyNumberFormat="1" applyFont="1" applyBorder="1" applyAlignment="1">
      <alignment horizontal="center" vertical="center"/>
    </xf>
    <xf numFmtId="1" fontId="22" fillId="0" borderId="16" xfId="45" applyNumberFormat="1" applyFont="1" applyFill="1" applyBorder="1" applyAlignment="1">
      <alignment horizontal="center" vertical="center"/>
      <protection/>
    </xf>
    <xf numFmtId="165" fontId="0" fillId="0" borderId="16" xfId="45" applyNumberFormat="1" applyFont="1" applyFill="1" applyBorder="1" applyAlignment="1">
      <alignment horizontal="center" vertical="center"/>
      <protection/>
    </xf>
    <xf numFmtId="165" fontId="18" fillId="0" borderId="16" xfId="45" applyNumberFormat="1" applyFont="1" applyFill="1" applyBorder="1" applyAlignment="1">
      <alignment horizontal="center" vertical="center"/>
      <protection/>
    </xf>
    <xf numFmtId="1" fontId="22" fillId="4" borderId="16" xfId="45" applyNumberFormat="1" applyFont="1" applyFill="1" applyBorder="1" applyAlignment="1">
      <alignment horizontal="center" vertical="center"/>
      <protection/>
    </xf>
    <xf numFmtId="0" fontId="18" fillId="0" borderId="24" xfId="45" applyNumberFormat="1" applyBorder="1" applyAlignment="1">
      <alignment horizontal="center" vertical="center" wrapText="1"/>
      <protection/>
    </xf>
    <xf numFmtId="0" fontId="21" fillId="25" borderId="25" xfId="45" applyFont="1" applyFill="1" applyBorder="1" applyAlignment="1">
      <alignment horizontal="center" vertical="center" wrapText="1"/>
      <protection/>
    </xf>
    <xf numFmtId="1" fontId="25" fillId="0" borderId="26" xfId="45" applyNumberFormat="1" applyFont="1" applyFill="1" applyBorder="1" applyAlignment="1">
      <alignment horizontal="center" vertical="center"/>
      <protection/>
    </xf>
    <xf numFmtId="0" fontId="25" fillId="0" borderId="21" xfId="0" applyFont="1" applyBorder="1" applyAlignment="1">
      <alignment horizontal="center"/>
    </xf>
    <xf numFmtId="1" fontId="22" fillId="4" borderId="27" xfId="45" applyNumberFormat="1" applyFont="1" applyFill="1" applyBorder="1" applyAlignment="1">
      <alignment horizontal="center" vertical="center"/>
      <protection/>
    </xf>
    <xf numFmtId="1" fontId="25" fillId="0" borderId="28" xfId="45" applyNumberFormat="1" applyFont="1" applyFill="1" applyBorder="1" applyAlignment="1">
      <alignment horizontal="center" vertical="center"/>
      <protection/>
    </xf>
    <xf numFmtId="1" fontId="22" fillId="4" borderId="29" xfId="45" applyNumberFormat="1" applyFont="1" applyFill="1" applyBorder="1" applyAlignment="1">
      <alignment horizontal="center" vertical="center"/>
      <protection/>
    </xf>
    <xf numFmtId="1" fontId="18" fillId="0" borderId="28" xfId="45" applyNumberFormat="1" applyFill="1" applyBorder="1" applyAlignment="1">
      <alignment horizontal="center" vertical="center"/>
      <protection/>
    </xf>
    <xf numFmtId="0" fontId="21" fillId="25" borderId="25" xfId="45" applyFont="1" applyFill="1" applyBorder="1" applyAlignment="1">
      <alignment horizontal="center" vertical="center"/>
      <protection/>
    </xf>
    <xf numFmtId="0" fontId="21" fillId="25" borderId="22" xfId="45" applyFont="1" applyFill="1" applyBorder="1" applyAlignment="1">
      <alignment horizontal="center" vertical="center"/>
      <protection/>
    </xf>
    <xf numFmtId="0" fontId="21" fillId="25" borderId="16" xfId="45" applyFont="1" applyFill="1" applyBorder="1" applyAlignment="1">
      <alignment horizontal="center" vertical="center"/>
      <protection/>
    </xf>
    <xf numFmtId="0" fontId="21" fillId="25" borderId="30" xfId="45" applyFont="1" applyFill="1" applyBorder="1" applyAlignment="1">
      <alignment horizontal="center" vertical="center" wrapText="1"/>
      <protection/>
    </xf>
    <xf numFmtId="0" fontId="21" fillId="25" borderId="31" xfId="45" applyFont="1" applyFill="1" applyBorder="1" applyAlignment="1">
      <alignment horizontal="center" vertical="center" wrapText="1"/>
      <protection/>
    </xf>
    <xf numFmtId="0" fontId="21" fillId="25" borderId="32" xfId="45" applyFont="1" applyFill="1" applyBorder="1" applyAlignment="1">
      <alignment horizontal="center" vertical="center" wrapText="1"/>
      <protection/>
    </xf>
    <xf numFmtId="1" fontId="22" fillId="17" borderId="33" xfId="45" applyNumberFormat="1" applyFont="1" applyFill="1" applyBorder="1" applyAlignment="1">
      <alignment horizontal="center" vertical="center"/>
      <protection/>
    </xf>
    <xf numFmtId="1" fontId="22" fillId="17" borderId="34" xfId="45" applyNumberFormat="1" applyFont="1" applyFill="1" applyBorder="1" applyAlignment="1">
      <alignment horizontal="center" vertical="center"/>
      <protection/>
    </xf>
    <xf numFmtId="0" fontId="19" fillId="5" borderId="0" xfId="45" applyFont="1" applyFill="1" applyBorder="1" applyAlignment="1">
      <alignment horizontal="center" vertical="center"/>
      <protection/>
    </xf>
    <xf numFmtId="0" fontId="20" fillId="10" borderId="10" xfId="45" applyFont="1" applyFill="1" applyBorder="1" applyAlignment="1">
      <alignment horizontal="center" vertical="center"/>
      <protection/>
    </xf>
    <xf numFmtId="0" fontId="20" fillId="10" borderId="0" xfId="45" applyFont="1" applyFill="1" applyBorder="1" applyAlignment="1">
      <alignment horizontal="center" vertical="center"/>
      <protection/>
    </xf>
    <xf numFmtId="0" fontId="20" fillId="10" borderId="11" xfId="45" applyFont="1" applyFill="1" applyBorder="1" applyAlignment="1">
      <alignment horizontal="center" vertical="center"/>
      <protection/>
    </xf>
    <xf numFmtId="0" fontId="20" fillId="10" borderId="12" xfId="45" applyFont="1" applyFill="1" applyBorder="1" applyAlignment="1">
      <alignment horizontal="center" vertical="center"/>
      <protection/>
    </xf>
    <xf numFmtId="0" fontId="21" fillId="25" borderId="35" xfId="45" applyFont="1" applyFill="1" applyBorder="1" applyAlignment="1">
      <alignment horizontal="center" vertical="center" wrapText="1"/>
      <protection/>
    </xf>
    <xf numFmtId="0" fontId="21" fillId="25" borderId="36" xfId="45" applyFont="1" applyFill="1" applyBorder="1" applyAlignment="1">
      <alignment horizontal="center" vertical="center" wrapText="1"/>
      <protection/>
    </xf>
    <xf numFmtId="0" fontId="21" fillId="25" borderId="37" xfId="45" applyFont="1" applyFill="1" applyBorder="1" applyAlignment="1">
      <alignment horizontal="center" vertical="center" wrapText="1"/>
      <protection/>
    </xf>
    <xf numFmtId="0" fontId="21" fillId="25" borderId="38" xfId="45" applyNumberFormat="1" applyFont="1" applyFill="1" applyBorder="1" applyAlignment="1">
      <alignment horizontal="center" vertical="center" wrapText="1"/>
      <protection/>
    </xf>
    <xf numFmtId="0" fontId="18" fillId="0" borderId="39" xfId="45" applyNumberFormat="1" applyBorder="1" applyAlignment="1">
      <alignment horizontal="center" vertical="center" wrapText="1"/>
      <protection/>
    </xf>
    <xf numFmtId="0" fontId="21" fillId="25" borderId="40" xfId="45" applyFont="1" applyFill="1" applyBorder="1" applyAlignment="1">
      <alignment horizontal="center" vertical="center" wrapText="1"/>
      <protection/>
    </xf>
    <xf numFmtId="1" fontId="22" fillId="17" borderId="23" xfId="45" applyNumberFormat="1" applyFont="1" applyFill="1" applyBorder="1" applyAlignment="1">
      <alignment horizontal="center" vertical="center"/>
      <protection/>
    </xf>
    <xf numFmtId="1" fontId="22" fillId="17" borderId="40" xfId="45" applyNumberFormat="1" applyFont="1" applyFill="1" applyBorder="1" applyAlignment="1">
      <alignment horizontal="center" vertical="center"/>
      <protection/>
    </xf>
    <xf numFmtId="1" fontId="22" fillId="17" borderId="41" xfId="45" applyNumberFormat="1" applyFont="1" applyFill="1" applyBorder="1" applyAlignment="1">
      <alignment horizontal="center" vertical="center"/>
      <protection/>
    </xf>
    <xf numFmtId="1" fontId="22" fillId="17" borderId="23" xfId="45" applyNumberFormat="1" applyFont="1" applyFill="1" applyBorder="1" applyAlignment="1">
      <alignment horizontal="center" vertical="center" wrapText="1"/>
      <protection/>
    </xf>
    <xf numFmtId="1" fontId="22" fillId="17" borderId="40" xfId="45" applyNumberFormat="1" applyFont="1" applyFill="1" applyBorder="1" applyAlignment="1">
      <alignment horizontal="center" vertical="center" wrapText="1"/>
      <protection/>
    </xf>
    <xf numFmtId="1" fontId="22" fillId="17" borderId="41" xfId="45" applyNumberFormat="1" applyFont="1" applyFill="1" applyBorder="1" applyAlignment="1">
      <alignment horizontal="center" vertical="center" wrapText="1"/>
      <protection/>
    </xf>
    <xf numFmtId="1" fontId="22" fillId="17" borderId="42" xfId="45" applyNumberFormat="1" applyFont="1" applyFill="1" applyBorder="1" applyAlignment="1">
      <alignment horizontal="center" vertical="center" wrapText="1"/>
      <protection/>
    </xf>
    <xf numFmtId="1" fontId="22" fillId="17" borderId="31" xfId="45" applyNumberFormat="1" applyFont="1" applyFill="1" applyBorder="1" applyAlignment="1">
      <alignment horizontal="center" vertical="center" wrapText="1"/>
      <protection/>
    </xf>
    <xf numFmtId="2" fontId="22" fillId="17" borderId="17" xfId="45" applyNumberFormat="1" applyFont="1" applyFill="1" applyBorder="1" applyAlignment="1">
      <alignment horizontal="center" vertical="center"/>
      <protection/>
    </xf>
    <xf numFmtId="2" fontId="22" fillId="17" borderId="22" xfId="45" applyNumberFormat="1" applyFont="1" applyFill="1" applyBorder="1" applyAlignment="1">
      <alignment horizontal="center" vertical="center"/>
      <protection/>
    </xf>
    <xf numFmtId="1" fontId="22" fillId="17" borderId="43" xfId="45" applyNumberFormat="1" applyFont="1" applyFill="1" applyBorder="1" applyAlignment="1">
      <alignment horizontal="center" vertical="center"/>
      <protection/>
    </xf>
    <xf numFmtId="0" fontId="22" fillId="4" borderId="23" xfId="45" applyFont="1" applyFill="1" applyBorder="1" applyAlignment="1">
      <alignment horizontal="center" vertical="center" wrapText="1"/>
      <protection/>
    </xf>
    <xf numFmtId="0" fontId="22" fillId="4" borderId="40" xfId="45" applyFont="1" applyFill="1" applyBorder="1" applyAlignment="1">
      <alignment horizontal="center" vertical="center" wrapText="1"/>
      <protection/>
    </xf>
    <xf numFmtId="2" fontId="22" fillId="17" borderId="44" xfId="45" applyNumberFormat="1" applyFont="1" applyFill="1" applyBorder="1" applyAlignment="1">
      <alignment horizontal="center" vertical="center" wrapText="1"/>
      <protection/>
    </xf>
    <xf numFmtId="2" fontId="22" fillId="17" borderId="36" xfId="45" applyNumberFormat="1" applyFont="1" applyFill="1" applyBorder="1" applyAlignment="1">
      <alignment horizontal="center" vertical="center" wrapText="1"/>
      <protection/>
    </xf>
    <xf numFmtId="2" fontId="22" fillId="17" borderId="17" xfId="45" applyNumberFormat="1" applyFont="1" applyFill="1" applyBorder="1" applyAlignment="1">
      <alignment horizontal="center" vertical="center" wrapText="1"/>
      <protection/>
    </xf>
    <xf numFmtId="2" fontId="22" fillId="17" borderId="22" xfId="45" applyNumberFormat="1" applyFont="1" applyFill="1" applyBorder="1" applyAlignment="1">
      <alignment horizontal="center" vertical="center" wrapText="1"/>
      <protection/>
    </xf>
    <xf numFmtId="14" fontId="20" fillId="10" borderId="0" xfId="45" applyNumberFormat="1" applyFont="1" applyFill="1" applyBorder="1" applyAlignment="1">
      <alignment horizontal="center" vertical="center"/>
      <protection/>
    </xf>
    <xf numFmtId="14" fontId="20" fillId="26" borderId="0" xfId="45" applyNumberFormat="1" applyFont="1" applyFill="1" applyBorder="1" applyAlignment="1">
      <alignment horizontal="center" vertical="center"/>
      <protection/>
    </xf>
    <xf numFmtId="0" fontId="20" fillId="26" borderId="0" xfId="45" applyFont="1" applyFill="1" applyBorder="1" applyAlignment="1">
      <alignment horizontal="center" vertical="center"/>
      <protection/>
    </xf>
    <xf numFmtId="0" fontId="20" fillId="26" borderId="12" xfId="45" applyFont="1" applyFill="1" applyBorder="1" applyAlignment="1">
      <alignment horizontal="center" vertical="center"/>
      <protection/>
    </xf>
    <xf numFmtId="14" fontId="20" fillId="10" borderId="0" xfId="45" applyNumberFormat="1" applyFont="1" applyFill="1" applyBorder="1" applyAlignment="1">
      <alignment horizontal="center" vertical="center"/>
      <protection/>
    </xf>
    <xf numFmtId="0" fontId="20" fillId="10" borderId="0" xfId="45" applyFont="1" applyFill="1" applyBorder="1" applyAlignment="1">
      <alignment horizontal="center" vertical="center"/>
      <protection/>
    </xf>
    <xf numFmtId="0" fontId="20" fillId="10" borderId="12" xfId="45" applyFont="1" applyFill="1" applyBorder="1" applyAlignment="1">
      <alignment horizontal="center" vertical="center"/>
      <protection/>
    </xf>
    <xf numFmtId="1" fontId="21" fillId="25" borderId="38" xfId="45" applyNumberFormat="1" applyFont="1" applyFill="1" applyBorder="1" applyAlignment="1">
      <alignment horizontal="center" vertical="center" wrapText="1"/>
      <protection/>
    </xf>
    <xf numFmtId="1" fontId="18" fillId="0" borderId="39" xfId="45" applyNumberFormat="1" applyBorder="1" applyAlignment="1">
      <alignment horizontal="center" vertical="center" wrapText="1"/>
      <protection/>
    </xf>
    <xf numFmtId="1" fontId="18" fillId="0" borderId="24" xfId="45" applyNumberFormat="1" applyBorder="1" applyAlignment="1">
      <alignment horizontal="center" vertical="center" wrapText="1"/>
      <protection/>
    </xf>
    <xf numFmtId="1" fontId="20" fillId="10" borderId="0" xfId="45" applyNumberFormat="1" applyFont="1" applyFill="1" applyBorder="1" applyAlignment="1">
      <alignment horizontal="center" vertical="center"/>
      <protection/>
    </xf>
    <xf numFmtId="1" fontId="20" fillId="10" borderId="12" xfId="45" applyNumberFormat="1" applyFont="1" applyFill="1" applyBorder="1" applyAlignment="1">
      <alignment horizontal="center" vertical="center"/>
      <protection/>
    </xf>
    <xf numFmtId="0" fontId="21" fillId="25" borderId="38" xfId="45" applyFont="1" applyFill="1" applyBorder="1" applyAlignment="1">
      <alignment horizontal="center" vertical="center" wrapText="1"/>
      <protection/>
    </xf>
    <xf numFmtId="0" fontId="18" fillId="0" borderId="39" xfId="45" applyBorder="1" applyAlignment="1">
      <alignment horizontal="center" vertical="center" wrapText="1"/>
      <protection/>
    </xf>
    <xf numFmtId="0" fontId="18" fillId="0" borderId="24" xfId="45" applyBorder="1" applyAlignment="1">
      <alignment horizontal="center" vertical="center" wrapText="1"/>
      <protection/>
    </xf>
    <xf numFmtId="0" fontId="22" fillId="4" borderId="45" xfId="45" applyFont="1" applyFill="1" applyBorder="1" applyAlignment="1">
      <alignment horizontal="center" vertical="center" wrapText="1"/>
      <protection/>
    </xf>
    <xf numFmtId="2" fontId="22" fillId="17" borderId="46" xfId="45" applyNumberFormat="1" applyFont="1" applyFill="1" applyBorder="1" applyAlignment="1">
      <alignment horizontal="center" vertical="center"/>
      <protection/>
    </xf>
    <xf numFmtId="1" fontId="22" fillId="17" borderId="47" xfId="45" applyNumberFormat="1" applyFont="1" applyFill="1" applyBorder="1" applyAlignment="1">
      <alignment horizontal="center" vertical="center" wrapText="1"/>
      <protection/>
    </xf>
    <xf numFmtId="2" fontId="22" fillId="17" borderId="48" xfId="45" applyNumberFormat="1" applyFont="1" applyFill="1" applyBorder="1" applyAlignment="1">
      <alignment horizontal="center" vertical="center" wrapText="1"/>
      <protection/>
    </xf>
    <xf numFmtId="2" fontId="22" fillId="17" borderId="46" xfId="45" applyNumberFormat="1" applyFont="1" applyFill="1" applyBorder="1" applyAlignment="1">
      <alignment horizontal="center" vertical="center" wrapText="1"/>
      <protection/>
    </xf>
    <xf numFmtId="1" fontId="22" fillId="17" borderId="45" xfId="45" applyNumberFormat="1" applyFont="1" applyFill="1" applyBorder="1" applyAlignment="1">
      <alignment horizontal="center" vertical="center"/>
      <protection/>
    </xf>
    <xf numFmtId="1" fontId="22" fillId="17" borderId="45" xfId="45" applyNumberFormat="1" applyFont="1" applyFill="1" applyBorder="1" applyAlignment="1">
      <alignment horizontal="center" vertical="center" wrapText="1"/>
      <protection/>
    </xf>
    <xf numFmtId="0" fontId="21" fillId="25" borderId="49" xfId="45" applyFont="1" applyFill="1" applyBorder="1" applyAlignment="1">
      <alignment horizontal="center" vertical="center" wrapText="1"/>
      <protection/>
    </xf>
    <xf numFmtId="0" fontId="21" fillId="25" borderId="10" xfId="45" applyFont="1" applyFill="1" applyBorder="1" applyAlignment="1">
      <alignment horizontal="center" vertical="center" wrapText="1"/>
      <protection/>
    </xf>
    <xf numFmtId="0" fontId="21" fillId="25" borderId="50" xfId="45" applyFont="1" applyFill="1" applyBorder="1" applyAlignment="1">
      <alignment horizontal="center" vertical="center" wrapText="1"/>
      <protection/>
    </xf>
    <xf numFmtId="0" fontId="21" fillId="25" borderId="35" xfId="45" applyNumberFormat="1" applyFont="1" applyFill="1" applyBorder="1" applyAlignment="1">
      <alignment horizontal="center" vertical="center" wrapText="1"/>
      <protection/>
    </xf>
    <xf numFmtId="0" fontId="18" fillId="0" borderId="36" xfId="45" applyNumberFormat="1" applyBorder="1" applyAlignment="1">
      <alignment horizontal="center" vertical="center" wrapText="1"/>
      <protection/>
    </xf>
    <xf numFmtId="0" fontId="18" fillId="0" borderId="48" xfId="45" applyNumberFormat="1" applyBorder="1" applyAlignment="1">
      <alignment horizontal="center" vertical="center" wrapText="1"/>
      <protection/>
    </xf>
    <xf numFmtId="0" fontId="21" fillId="25" borderId="46" xfId="45" applyFont="1" applyFill="1" applyBorder="1" applyAlignment="1">
      <alignment horizontal="center" vertical="center" wrapText="1"/>
      <protection/>
    </xf>
    <xf numFmtId="0" fontId="21" fillId="25" borderId="46" xfId="45" applyFont="1" applyFill="1" applyBorder="1" applyAlignment="1">
      <alignment horizontal="center" vertical="center"/>
      <protection/>
    </xf>
    <xf numFmtId="0" fontId="21" fillId="25" borderId="45" xfId="45" applyFont="1" applyFill="1" applyBorder="1" applyAlignment="1">
      <alignment horizontal="center" vertical="center" wrapText="1"/>
      <protection/>
    </xf>
    <xf numFmtId="0" fontId="21" fillId="25" borderId="47" xfId="4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 2" xfId="44"/>
    <cellStyle name="Normal 3" xfId="45"/>
    <cellStyle name="Normal_ZadanaPriemRychlost_RucneMeranie" xfId="46"/>
    <cellStyle name="normálne 2" xfId="47"/>
    <cellStyle name="normálne_SE Formular_rod_cis1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F65"/>
  <sheetViews>
    <sheetView zoomScale="70" zoomScaleNormal="70" zoomScalePageLayoutView="0" workbookViewId="0" topLeftCell="A1">
      <pane xSplit="8" ySplit="6" topLeftCell="U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E74" sqref="E74"/>
    </sheetView>
  </sheetViews>
  <sheetFormatPr defaultColWidth="9.140625" defaultRowHeight="12.75"/>
  <cols>
    <col min="1" max="1" width="4.28125" style="36" hidden="1" customWidth="1"/>
    <col min="2" max="2" width="4.421875" style="87" customWidth="1"/>
    <col min="3" max="3" width="6.140625" style="49" customWidth="1"/>
    <col min="4" max="4" width="22.57421875" style="49" customWidth="1"/>
    <col min="5" max="5" width="25.00390625" style="49" customWidth="1"/>
    <col min="6" max="6" width="8.00390625" style="49" customWidth="1"/>
    <col min="7" max="7" width="27.57421875" style="49" customWidth="1"/>
    <col min="8" max="9" width="6.28125" style="49" customWidth="1"/>
    <col min="10" max="12" width="6.28125" style="49" hidden="1" customWidth="1"/>
    <col min="13" max="14" width="9.140625" style="50" customWidth="1"/>
    <col min="15" max="15" width="9.57421875" style="51" customWidth="1"/>
    <col min="16" max="16" width="9.140625" style="51" customWidth="1"/>
    <col min="17" max="17" width="8.8515625" style="51" customWidth="1"/>
    <col min="18" max="18" width="11.28125" style="9" customWidth="1"/>
    <col min="19" max="19" width="14.140625" style="9" customWidth="1"/>
    <col min="20" max="21" width="13.00390625" style="9" customWidth="1"/>
    <col min="22" max="22" width="10.00390625" style="9" customWidth="1"/>
    <col min="23" max="23" width="9.140625" style="9" customWidth="1"/>
    <col min="24" max="28" width="10.00390625" style="9" customWidth="1"/>
    <col min="29" max="29" width="11.8515625" style="9" customWidth="1"/>
    <col min="30" max="30" width="10.28125" style="9" customWidth="1"/>
    <col min="31" max="31" width="8.57421875" style="9" customWidth="1"/>
    <col min="32" max="32" width="11.140625" style="36" customWidth="1"/>
    <col min="33" max="33" width="13.28125" style="9" customWidth="1"/>
    <col min="34" max="35" width="7.7109375" style="9" customWidth="1"/>
    <col min="36" max="36" width="12.140625" style="9" customWidth="1"/>
    <col min="37" max="37" width="13.28125" style="9" customWidth="1"/>
    <col min="38" max="38" width="7.7109375" style="9" customWidth="1"/>
    <col min="39" max="39" width="7.8515625" style="9" customWidth="1"/>
    <col min="40" max="40" width="9.140625" style="9" customWidth="1"/>
    <col min="41" max="41" width="12.00390625" style="9" customWidth="1"/>
    <col min="42" max="42" width="12.140625" style="9" customWidth="1"/>
    <col min="43" max="43" width="9.140625" style="9" customWidth="1"/>
    <col min="44" max="44" width="10.00390625" style="9" customWidth="1"/>
    <col min="45" max="45" width="10.140625" style="9" customWidth="1"/>
    <col min="46" max="46" width="8.57421875" style="9" customWidth="1"/>
    <col min="47" max="47" width="12.421875" style="9" customWidth="1"/>
    <col min="48" max="48" width="11.00390625" style="9" customWidth="1"/>
    <col min="49" max="49" width="9.140625" style="9" customWidth="1"/>
    <col min="50" max="50" width="11.421875" style="9" customWidth="1"/>
    <col min="51" max="16384" width="9.140625" style="9" customWidth="1"/>
  </cols>
  <sheetData>
    <row r="1" spans="1:32" s="1" customFormat="1" ht="36.75" customHeight="1">
      <c r="A1" s="145" t="s">
        <v>217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F1" s="2"/>
    </row>
    <row r="2" spans="1:32" s="1" customFormat="1" ht="12.75" customHeigh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F2" s="2"/>
    </row>
    <row r="3" spans="1:32" s="1" customFormat="1" ht="12.75" customHeight="1" thickBot="1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F3" s="2"/>
    </row>
    <row r="4" spans="1:32" ht="15.75" customHeight="1">
      <c r="A4" s="150" t="s">
        <v>0</v>
      </c>
      <c r="B4" s="153" t="s">
        <v>0</v>
      </c>
      <c r="C4" s="130" t="s">
        <v>1</v>
      </c>
      <c r="D4" s="137" t="s">
        <v>2</v>
      </c>
      <c r="E4" s="137" t="s">
        <v>3</v>
      </c>
      <c r="F4" s="137" t="s">
        <v>4</v>
      </c>
      <c r="G4" s="137" t="s">
        <v>5</v>
      </c>
      <c r="H4" s="140" t="s">
        <v>6</v>
      </c>
      <c r="I4" s="119" t="s">
        <v>7</v>
      </c>
      <c r="J4" s="119" t="s">
        <v>8</v>
      </c>
      <c r="K4" s="119" t="s">
        <v>9</v>
      </c>
      <c r="L4" s="119" t="s">
        <v>10</v>
      </c>
      <c r="M4" s="143" t="s">
        <v>203</v>
      </c>
      <c r="N4" s="143"/>
      <c r="O4" s="144"/>
      <c r="P4" s="143" t="s">
        <v>204</v>
      </c>
      <c r="Q4" s="143"/>
      <c r="R4" s="144"/>
      <c r="S4" s="166" t="s">
        <v>205</v>
      </c>
      <c r="T4" s="143"/>
      <c r="U4" s="143"/>
      <c r="V4" s="144"/>
      <c r="W4" s="143" t="s">
        <v>206</v>
      </c>
      <c r="X4" s="143"/>
      <c r="Y4" s="144"/>
      <c r="Z4" s="156" t="s">
        <v>207</v>
      </c>
      <c r="AA4" s="156" t="s">
        <v>208</v>
      </c>
      <c r="AB4" s="156" t="s">
        <v>209</v>
      </c>
      <c r="AC4" s="159" t="s">
        <v>19</v>
      </c>
      <c r="AD4" s="167" t="s">
        <v>20</v>
      </c>
      <c r="AF4" s="9"/>
    </row>
    <row r="5" spans="1:32" ht="15.75" customHeight="1">
      <c r="A5" s="151"/>
      <c r="B5" s="154"/>
      <c r="C5" s="117"/>
      <c r="D5" s="138"/>
      <c r="E5" s="138"/>
      <c r="F5" s="138"/>
      <c r="G5" s="138"/>
      <c r="H5" s="141"/>
      <c r="I5" s="155"/>
      <c r="J5" s="155"/>
      <c r="K5" s="155"/>
      <c r="L5" s="155"/>
      <c r="M5" s="164" t="s">
        <v>21</v>
      </c>
      <c r="N5" s="164" t="s">
        <v>22</v>
      </c>
      <c r="O5" s="162" t="s">
        <v>23</v>
      </c>
      <c r="P5" s="164" t="s">
        <v>21</v>
      </c>
      <c r="Q5" s="164" t="s">
        <v>22</v>
      </c>
      <c r="R5" s="162" t="s">
        <v>23</v>
      </c>
      <c r="S5" s="169" t="s">
        <v>24</v>
      </c>
      <c r="T5" s="171" t="s">
        <v>25</v>
      </c>
      <c r="U5" s="164" t="s">
        <v>26</v>
      </c>
      <c r="V5" s="162" t="s">
        <v>23</v>
      </c>
      <c r="W5" s="164" t="s">
        <v>21</v>
      </c>
      <c r="X5" s="164" t="s">
        <v>22</v>
      </c>
      <c r="Y5" s="162" t="s">
        <v>23</v>
      </c>
      <c r="Z5" s="157"/>
      <c r="AA5" s="157"/>
      <c r="AB5" s="157"/>
      <c r="AC5" s="160"/>
      <c r="AD5" s="168"/>
      <c r="AF5" s="9"/>
    </row>
    <row r="6" spans="1:32" ht="16.5" customHeight="1">
      <c r="A6" s="152"/>
      <c r="B6" s="129"/>
      <c r="C6" s="118"/>
      <c r="D6" s="139"/>
      <c r="E6" s="139"/>
      <c r="F6" s="139"/>
      <c r="G6" s="139"/>
      <c r="H6" s="142"/>
      <c r="I6" s="155"/>
      <c r="J6" s="155"/>
      <c r="K6" s="155"/>
      <c r="L6" s="155"/>
      <c r="M6" s="165"/>
      <c r="N6" s="165"/>
      <c r="O6" s="163"/>
      <c r="P6" s="165"/>
      <c r="Q6" s="165"/>
      <c r="R6" s="163"/>
      <c r="S6" s="170"/>
      <c r="T6" s="172"/>
      <c r="U6" s="165"/>
      <c r="V6" s="163"/>
      <c r="W6" s="165"/>
      <c r="X6" s="165"/>
      <c r="Y6" s="163"/>
      <c r="Z6" s="158"/>
      <c r="AA6" s="158"/>
      <c r="AB6" s="158"/>
      <c r="AC6" s="161"/>
      <c r="AD6" s="168"/>
      <c r="AF6" s="9"/>
    </row>
    <row r="7" spans="1:32" ht="21.75" customHeight="1">
      <c r="A7" s="52"/>
      <c r="B7" s="53">
        <v>1</v>
      </c>
      <c r="C7" s="54">
        <v>22</v>
      </c>
      <c r="D7" s="13" t="s">
        <v>79</v>
      </c>
      <c r="E7" s="13" t="s">
        <v>80</v>
      </c>
      <c r="F7" s="26" t="s">
        <v>51</v>
      </c>
      <c r="G7" s="26" t="s">
        <v>81</v>
      </c>
      <c r="H7" s="13">
        <v>1938</v>
      </c>
      <c r="I7" s="13" t="s">
        <v>30</v>
      </c>
      <c r="J7" s="27"/>
      <c r="K7" s="27"/>
      <c r="L7" s="28"/>
      <c r="M7" s="17">
        <v>0.00018761574074074072</v>
      </c>
      <c r="N7" s="18">
        <v>1.4004629629629599E-05</v>
      </c>
      <c r="O7" s="19">
        <v>120.99999999999973</v>
      </c>
      <c r="P7" s="17">
        <v>0.00016215277777777777</v>
      </c>
      <c r="Q7" s="18">
        <v>1.1689814814814798E-05</v>
      </c>
      <c r="R7" s="20">
        <v>100.99999999999986</v>
      </c>
      <c r="S7" s="21">
        <v>0.0014302199074073818</v>
      </c>
      <c r="T7" s="21">
        <v>6.145833333359718E-06</v>
      </c>
      <c r="U7" s="22">
        <v>1.0995370370303625E-06</v>
      </c>
      <c r="V7" s="20">
        <v>62.6000000001703</v>
      </c>
      <c r="W7" s="17">
        <v>0.00015659722222222222</v>
      </c>
      <c r="X7" s="18">
        <v>1.7708333333333335E-05</v>
      </c>
      <c r="Y7" s="19">
        <v>153</v>
      </c>
      <c r="Z7" s="19">
        <v>0</v>
      </c>
      <c r="AA7" s="19">
        <v>0</v>
      </c>
      <c r="AB7" s="19">
        <v>0</v>
      </c>
      <c r="AC7" s="19">
        <v>0</v>
      </c>
      <c r="AD7" s="23">
        <v>316.60000000017</v>
      </c>
      <c r="AF7" s="9"/>
    </row>
    <row r="8" spans="1:32" ht="21.75" customHeight="1">
      <c r="A8" s="55"/>
      <c r="B8" s="53">
        <v>2</v>
      </c>
      <c r="C8" s="54">
        <v>3</v>
      </c>
      <c r="D8" s="13" t="s">
        <v>31</v>
      </c>
      <c r="E8" s="13"/>
      <c r="F8" s="26" t="s">
        <v>28</v>
      </c>
      <c r="G8" s="26" t="s">
        <v>32</v>
      </c>
      <c r="H8" s="13">
        <v>1958</v>
      </c>
      <c r="I8" s="13" t="s">
        <v>33</v>
      </c>
      <c r="J8" s="27"/>
      <c r="K8" s="27"/>
      <c r="L8" s="28"/>
      <c r="M8" s="17">
        <v>0.00017650462962962962</v>
      </c>
      <c r="N8" s="18">
        <v>2.893518518518501E-06</v>
      </c>
      <c r="O8" s="19">
        <v>24.999999999999847</v>
      </c>
      <c r="P8" s="17">
        <v>0.00014895833333333333</v>
      </c>
      <c r="Q8" s="18">
        <v>1.5046296296296476E-06</v>
      </c>
      <c r="R8" s="20">
        <v>13.000000000000156</v>
      </c>
      <c r="S8" s="21">
        <v>0.0016089120370370025</v>
      </c>
      <c r="T8" s="21">
        <v>5.092592592070844E-07</v>
      </c>
      <c r="U8" s="22">
        <v>3.25115740740789E-05</v>
      </c>
      <c r="V8" s="20">
        <v>285.2999999995909</v>
      </c>
      <c r="W8" s="17">
        <v>0.0001443287037037037</v>
      </c>
      <c r="X8" s="18">
        <v>5.439814814814809E-06</v>
      </c>
      <c r="Y8" s="19">
        <v>46.99999999999995</v>
      </c>
      <c r="Z8" s="19">
        <v>0</v>
      </c>
      <c r="AA8" s="19">
        <v>0</v>
      </c>
      <c r="AB8" s="19">
        <v>0</v>
      </c>
      <c r="AC8" s="19">
        <v>0</v>
      </c>
      <c r="AD8" s="23">
        <v>345.299999999591</v>
      </c>
      <c r="AF8" s="9"/>
    </row>
    <row r="9" spans="1:32" ht="21.75" customHeight="1">
      <c r="A9" s="30"/>
      <c r="B9" s="56">
        <v>3</v>
      </c>
      <c r="C9" s="54">
        <v>41</v>
      </c>
      <c r="D9" s="13" t="s">
        <v>56</v>
      </c>
      <c r="E9" s="13" t="s">
        <v>57</v>
      </c>
      <c r="F9" s="13" t="s">
        <v>58</v>
      </c>
      <c r="G9" s="14" t="s">
        <v>59</v>
      </c>
      <c r="H9" s="14">
        <v>1965</v>
      </c>
      <c r="I9" s="13" t="s">
        <v>30</v>
      </c>
      <c r="J9" s="15"/>
      <c r="K9" s="15"/>
      <c r="L9" s="16"/>
      <c r="M9" s="17">
        <v>0.00018090277777777777</v>
      </c>
      <c r="N9" s="18">
        <v>7.29166666666665E-06</v>
      </c>
      <c r="O9" s="19">
        <v>62.99999999999985</v>
      </c>
      <c r="P9" s="17">
        <v>0.00016643518518518518</v>
      </c>
      <c r="Q9" s="18">
        <v>1.5972222222222207E-05</v>
      </c>
      <c r="R9" s="20">
        <v>137.99999999999986</v>
      </c>
      <c r="S9" s="21">
        <v>0.0019623148148148473</v>
      </c>
      <c r="T9" s="21">
        <v>1.8252314814837245E-05</v>
      </c>
      <c r="U9" s="22">
        <v>3.321759259322654E-06</v>
      </c>
      <c r="V9" s="20">
        <v>186.40000000074153</v>
      </c>
      <c r="W9" s="17">
        <v>0.00014131944444444443</v>
      </c>
      <c r="X9" s="18">
        <v>2.430555555555541E-06</v>
      </c>
      <c r="Y9" s="19">
        <v>20.999999999999872</v>
      </c>
      <c r="Z9" s="19">
        <v>0</v>
      </c>
      <c r="AA9" s="19">
        <v>0</v>
      </c>
      <c r="AB9" s="19">
        <v>0</v>
      </c>
      <c r="AC9" s="19">
        <v>0</v>
      </c>
      <c r="AD9" s="23">
        <v>345.4000000007413</v>
      </c>
      <c r="AF9" s="9"/>
    </row>
    <row r="10" spans="1:32" ht="21.75" customHeight="1">
      <c r="A10" s="55"/>
      <c r="B10" s="53">
        <v>4</v>
      </c>
      <c r="C10" s="54">
        <v>1</v>
      </c>
      <c r="D10" s="13" t="s">
        <v>37</v>
      </c>
      <c r="E10" s="13" t="s">
        <v>38</v>
      </c>
      <c r="F10" s="26" t="s">
        <v>28</v>
      </c>
      <c r="G10" s="26" t="s">
        <v>39</v>
      </c>
      <c r="H10" s="13">
        <v>1972</v>
      </c>
      <c r="I10" s="13" t="s">
        <v>33</v>
      </c>
      <c r="J10" s="27"/>
      <c r="K10" s="27"/>
      <c r="L10" s="28"/>
      <c r="M10" s="17">
        <v>0.0001715277777777778</v>
      </c>
      <c r="N10" s="18">
        <v>2.0833333333333207E-06</v>
      </c>
      <c r="O10" s="19">
        <v>17.99999999999989</v>
      </c>
      <c r="P10" s="17">
        <v>0.00015436342592589636</v>
      </c>
      <c r="Q10" s="18">
        <v>3.900462962933384E-06</v>
      </c>
      <c r="R10" s="20">
        <v>33.699999999744435</v>
      </c>
      <c r="S10" s="21">
        <v>0.0018776273148148337</v>
      </c>
      <c r="T10" s="21">
        <v>1.765046296298145E-05</v>
      </c>
      <c r="U10" s="22">
        <v>2.173611111105922E-05</v>
      </c>
      <c r="V10" s="20">
        <v>340.2999999997114</v>
      </c>
      <c r="W10" s="17">
        <v>0.00013483796296296296</v>
      </c>
      <c r="X10" s="18">
        <v>4.0509259259259285E-06</v>
      </c>
      <c r="Y10" s="19">
        <v>35.00000000000002</v>
      </c>
      <c r="Z10" s="19">
        <v>0</v>
      </c>
      <c r="AA10" s="19">
        <v>0</v>
      </c>
      <c r="AB10" s="19">
        <v>0</v>
      </c>
      <c r="AC10" s="19">
        <v>0</v>
      </c>
      <c r="AD10" s="23">
        <v>408.99999999945584</v>
      </c>
      <c r="AF10" s="9"/>
    </row>
    <row r="11" spans="1:32" ht="21.75" customHeight="1">
      <c r="A11" s="52"/>
      <c r="B11" s="53">
        <v>5</v>
      </c>
      <c r="C11" s="54">
        <v>6</v>
      </c>
      <c r="D11" s="13" t="s">
        <v>49</v>
      </c>
      <c r="E11" s="13" t="s">
        <v>50</v>
      </c>
      <c r="F11" s="26" t="s">
        <v>51</v>
      </c>
      <c r="G11" s="26" t="s">
        <v>52</v>
      </c>
      <c r="H11" s="13">
        <v>1928</v>
      </c>
      <c r="I11" s="13" t="s">
        <v>30</v>
      </c>
      <c r="J11" s="27"/>
      <c r="K11" s="27"/>
      <c r="L11" s="28"/>
      <c r="M11" s="17">
        <v>0.0001957175925925926</v>
      </c>
      <c r="N11" s="18">
        <v>2.2106481481481483E-05</v>
      </c>
      <c r="O11" s="19">
        <v>191.00000000000003</v>
      </c>
      <c r="P11" s="17">
        <v>0.00016493055555555553</v>
      </c>
      <c r="Q11" s="18">
        <v>1.446759259259256E-05</v>
      </c>
      <c r="R11" s="20">
        <v>124.99999999999972</v>
      </c>
      <c r="S11" s="21">
        <v>0.0015878240740740956</v>
      </c>
      <c r="T11" s="21">
        <v>6.018518518002836E-07</v>
      </c>
      <c r="U11" s="22">
        <v>3.356481481475715E-06</v>
      </c>
      <c r="V11" s="20">
        <v>34.19999999950463</v>
      </c>
      <c r="W11" s="17">
        <v>0.00016805555555555554</v>
      </c>
      <c r="X11" s="18">
        <v>2.9166666666666653E-05</v>
      </c>
      <c r="Y11" s="19">
        <v>251.9999999999999</v>
      </c>
      <c r="Z11" s="19">
        <v>0</v>
      </c>
      <c r="AA11" s="19">
        <v>0</v>
      </c>
      <c r="AB11" s="19">
        <v>0</v>
      </c>
      <c r="AC11" s="19">
        <v>0</v>
      </c>
      <c r="AD11" s="23">
        <v>411.19999999950426</v>
      </c>
      <c r="AF11" s="9"/>
    </row>
    <row r="12" spans="1:32" ht="21.75" customHeight="1">
      <c r="A12" s="55"/>
      <c r="B12" s="56">
        <v>6</v>
      </c>
      <c r="C12" s="57">
        <v>13</v>
      </c>
      <c r="D12" s="13" t="s">
        <v>53</v>
      </c>
      <c r="E12" s="13"/>
      <c r="F12" s="13" t="s">
        <v>54</v>
      </c>
      <c r="G12" s="13" t="s">
        <v>55</v>
      </c>
      <c r="H12" s="13">
        <v>1975</v>
      </c>
      <c r="I12" s="13" t="s">
        <v>33</v>
      </c>
      <c r="J12" s="27"/>
      <c r="K12" s="27"/>
      <c r="L12" s="28"/>
      <c r="M12" s="17">
        <v>0.0002459490740740741</v>
      </c>
      <c r="N12" s="18">
        <v>7.233796296296299E-05</v>
      </c>
      <c r="O12" s="19">
        <v>625.0000000000002</v>
      </c>
      <c r="P12" s="17">
        <v>0.00014872685185185185</v>
      </c>
      <c r="Q12" s="18">
        <v>1.7361111111111277E-06</v>
      </c>
      <c r="R12" s="20">
        <v>15.000000000000144</v>
      </c>
      <c r="S12" s="21">
        <v>0.0014012962962963171</v>
      </c>
      <c r="T12" s="21">
        <v>1.3043981481497546E-05</v>
      </c>
      <c r="U12" s="22">
        <v>1.2129629629653582E-05</v>
      </c>
      <c r="V12" s="20">
        <v>217.50000000034575</v>
      </c>
      <c r="W12" s="17">
        <v>0.0001613425925925926</v>
      </c>
      <c r="X12" s="18">
        <v>2.2453703703703703E-05</v>
      </c>
      <c r="Y12" s="19">
        <v>194</v>
      </c>
      <c r="Z12" s="19">
        <v>0</v>
      </c>
      <c r="AA12" s="19">
        <v>0</v>
      </c>
      <c r="AB12" s="19">
        <v>0</v>
      </c>
      <c r="AC12" s="19">
        <v>0</v>
      </c>
      <c r="AD12" s="23">
        <v>426.5000000003459</v>
      </c>
      <c r="AF12" s="9"/>
    </row>
    <row r="13" spans="1:32" ht="21.75" customHeight="1">
      <c r="A13" s="52"/>
      <c r="B13" s="53">
        <v>7</v>
      </c>
      <c r="C13" s="54">
        <v>30</v>
      </c>
      <c r="D13" s="26" t="s">
        <v>86</v>
      </c>
      <c r="E13" s="26" t="s">
        <v>87</v>
      </c>
      <c r="F13" s="13" t="s">
        <v>58</v>
      </c>
      <c r="G13" s="26" t="s">
        <v>88</v>
      </c>
      <c r="H13" s="26">
        <v>1949</v>
      </c>
      <c r="I13" s="13" t="s">
        <v>30</v>
      </c>
      <c r="J13" s="27"/>
      <c r="K13" s="27"/>
      <c r="L13" s="28"/>
      <c r="M13" s="17">
        <v>0.00016689814814814814</v>
      </c>
      <c r="N13" s="18">
        <v>6.7129629629629766E-06</v>
      </c>
      <c r="O13" s="19">
        <v>58.00000000000012</v>
      </c>
      <c r="P13" s="17">
        <v>0.00016354166666666668</v>
      </c>
      <c r="Q13" s="18">
        <v>1.3078703703703706E-05</v>
      </c>
      <c r="R13" s="20">
        <v>113.00000000000001</v>
      </c>
      <c r="S13" s="21">
        <v>0.0017804629629629698</v>
      </c>
      <c r="T13" s="21">
        <v>3.86574074073831E-06</v>
      </c>
      <c r="U13" s="22">
        <v>4.195601851847419E-05</v>
      </c>
      <c r="V13" s="20">
        <v>395.89999999959605</v>
      </c>
      <c r="W13" s="17">
        <v>0.0001383101851851852</v>
      </c>
      <c r="X13" s="18">
        <v>5.787037037037002E-07</v>
      </c>
      <c r="Y13" s="19">
        <v>4.99999999999997</v>
      </c>
      <c r="Z13" s="19">
        <v>0</v>
      </c>
      <c r="AA13" s="19">
        <v>0</v>
      </c>
      <c r="AB13" s="19">
        <v>0</v>
      </c>
      <c r="AC13" s="19">
        <v>0</v>
      </c>
      <c r="AD13" s="23">
        <v>513.899999999596</v>
      </c>
      <c r="AF13" s="9"/>
    </row>
    <row r="14" spans="1:32" ht="21.75" customHeight="1">
      <c r="A14" s="55"/>
      <c r="B14" s="53">
        <v>8</v>
      </c>
      <c r="C14" s="54">
        <v>29</v>
      </c>
      <c r="D14" s="13" t="s">
        <v>82</v>
      </c>
      <c r="E14" s="13" t="s">
        <v>83</v>
      </c>
      <c r="F14" s="26" t="s">
        <v>84</v>
      </c>
      <c r="G14" s="26" t="s">
        <v>85</v>
      </c>
      <c r="H14" s="13">
        <v>1949</v>
      </c>
      <c r="I14" s="13" t="s">
        <v>30</v>
      </c>
      <c r="J14" s="27"/>
      <c r="K14" s="27"/>
      <c r="L14" s="28"/>
      <c r="M14" s="17">
        <v>0.00018865740740740743</v>
      </c>
      <c r="N14" s="18">
        <v>1.5046296296296314E-05</v>
      </c>
      <c r="O14" s="19">
        <v>130.00000000000014</v>
      </c>
      <c r="P14" s="17">
        <v>0.00016643518518518518</v>
      </c>
      <c r="Q14" s="18">
        <v>1.5972222222222207E-05</v>
      </c>
      <c r="R14" s="20">
        <v>137.99999999999986</v>
      </c>
      <c r="S14" s="21">
        <v>0.0014749189814814434</v>
      </c>
      <c r="T14" s="21">
        <v>1.1041666666711247E-05</v>
      </c>
      <c r="U14" s="22">
        <v>1.853009259256133E-05</v>
      </c>
      <c r="V14" s="20">
        <v>255.50000000011508</v>
      </c>
      <c r="W14" s="17">
        <v>0.0001611111111111111</v>
      </c>
      <c r="X14" s="18">
        <v>2.2222222222222223E-05</v>
      </c>
      <c r="Y14" s="19">
        <v>192</v>
      </c>
      <c r="Z14" s="19">
        <v>0</v>
      </c>
      <c r="AA14" s="19">
        <v>0</v>
      </c>
      <c r="AB14" s="19">
        <v>0</v>
      </c>
      <c r="AC14" s="19">
        <v>0</v>
      </c>
      <c r="AD14" s="23">
        <v>585.5000000001149</v>
      </c>
      <c r="AF14" s="9"/>
    </row>
    <row r="15" spans="1:32" ht="21.75" customHeight="1">
      <c r="A15" s="52"/>
      <c r="B15" s="56">
        <v>9</v>
      </c>
      <c r="C15" s="54">
        <v>33</v>
      </c>
      <c r="D15" s="13" t="s">
        <v>106</v>
      </c>
      <c r="E15" s="13" t="s">
        <v>107</v>
      </c>
      <c r="F15" s="26" t="s">
        <v>28</v>
      </c>
      <c r="G15" s="26" t="s">
        <v>108</v>
      </c>
      <c r="H15" s="13">
        <v>1953</v>
      </c>
      <c r="I15" s="13" t="s">
        <v>30</v>
      </c>
      <c r="J15" s="27"/>
      <c r="K15" s="27"/>
      <c r="L15" s="28"/>
      <c r="M15" s="17">
        <v>0.00018310185185185186</v>
      </c>
      <c r="N15" s="18">
        <v>9.490740740740738E-06</v>
      </c>
      <c r="O15" s="19">
        <v>81.99999999999997</v>
      </c>
      <c r="P15" s="17">
        <v>0.00013877314814814815</v>
      </c>
      <c r="Q15" s="18">
        <v>1.1689814814814825E-05</v>
      </c>
      <c r="R15" s="20">
        <v>101.00000000000009</v>
      </c>
      <c r="S15" s="21">
        <v>0.0013867476851851523</v>
      </c>
      <c r="T15" s="21">
        <v>2.8298611111143845E-05</v>
      </c>
      <c r="U15" s="22">
        <v>2.5706018518478757E-05</v>
      </c>
      <c r="V15" s="20">
        <v>466.5999999999393</v>
      </c>
      <c r="W15" s="17">
        <v>0.00014131944444444443</v>
      </c>
      <c r="X15" s="18">
        <v>2.430555555555541E-06</v>
      </c>
      <c r="Y15" s="19">
        <v>20.999999999999872</v>
      </c>
      <c r="Z15" s="19">
        <v>0</v>
      </c>
      <c r="AA15" s="19">
        <v>0</v>
      </c>
      <c r="AB15" s="19">
        <v>0</v>
      </c>
      <c r="AC15" s="19">
        <v>0</v>
      </c>
      <c r="AD15" s="23">
        <v>588.5999999999393</v>
      </c>
      <c r="AF15" s="9"/>
    </row>
    <row r="16" spans="1:32" ht="21.75" customHeight="1">
      <c r="A16" s="55"/>
      <c r="B16" s="53">
        <v>10</v>
      </c>
      <c r="C16" s="54">
        <v>16</v>
      </c>
      <c r="D16" s="13" t="s">
        <v>40</v>
      </c>
      <c r="E16" s="13" t="s">
        <v>41</v>
      </c>
      <c r="F16" s="13" t="s">
        <v>28</v>
      </c>
      <c r="G16" s="26" t="s">
        <v>42</v>
      </c>
      <c r="H16" s="13">
        <v>1948</v>
      </c>
      <c r="I16" s="13" t="s">
        <v>33</v>
      </c>
      <c r="J16" s="27"/>
      <c r="K16" s="27"/>
      <c r="L16" s="28"/>
      <c r="M16" s="17">
        <v>0.00024710648148148145</v>
      </c>
      <c r="N16" s="18">
        <v>7.349537037037033E-05</v>
      </c>
      <c r="O16" s="19">
        <v>634.9999999999997</v>
      </c>
      <c r="P16" s="17">
        <v>0.00014768518518518519</v>
      </c>
      <c r="Q16" s="18">
        <v>2.777777777777788E-06</v>
      </c>
      <c r="R16" s="20">
        <v>24.00000000000009</v>
      </c>
      <c r="S16" s="21">
        <v>0.0020855902777777713</v>
      </c>
      <c r="T16" s="21">
        <v>4.0925925925971995E-05</v>
      </c>
      <c r="U16" s="22">
        <v>1.0995370370359137E-05</v>
      </c>
      <c r="V16" s="20">
        <v>448.60000000030095</v>
      </c>
      <c r="W16" s="17">
        <v>0.0001628472222222222</v>
      </c>
      <c r="X16" s="18">
        <v>2.3958333333333324E-05</v>
      </c>
      <c r="Y16" s="19">
        <v>206.99999999999991</v>
      </c>
      <c r="Z16" s="19">
        <v>0</v>
      </c>
      <c r="AA16" s="19">
        <v>0</v>
      </c>
      <c r="AB16" s="19">
        <v>0</v>
      </c>
      <c r="AC16" s="19">
        <v>0</v>
      </c>
      <c r="AD16" s="23">
        <v>679.600000000301</v>
      </c>
      <c r="AF16" s="9"/>
    </row>
    <row r="17" spans="1:32" ht="21.75" customHeight="1">
      <c r="A17" s="52"/>
      <c r="B17" s="53">
        <v>11</v>
      </c>
      <c r="C17" s="54">
        <v>12</v>
      </c>
      <c r="D17" s="13" t="s">
        <v>63</v>
      </c>
      <c r="E17" s="29" t="s">
        <v>64</v>
      </c>
      <c r="F17" s="26" t="s">
        <v>28</v>
      </c>
      <c r="G17" s="13" t="s">
        <v>65</v>
      </c>
      <c r="H17" s="34">
        <v>1960</v>
      </c>
      <c r="I17" s="13" t="s">
        <v>33</v>
      </c>
      <c r="J17" s="27"/>
      <c r="K17" s="27"/>
      <c r="L17" s="28"/>
      <c r="M17" s="17">
        <v>0.00017650462962962962</v>
      </c>
      <c r="N17" s="18">
        <v>2.893518518518501E-06</v>
      </c>
      <c r="O17" s="19">
        <v>24.999999999999847</v>
      </c>
      <c r="P17" s="17">
        <v>0.0001491666666667002</v>
      </c>
      <c r="Q17" s="18">
        <v>1.2962962962627758E-06</v>
      </c>
      <c r="R17" s="20">
        <v>11.199999999710382</v>
      </c>
      <c r="S17" s="21">
        <v>0.00176589120370374</v>
      </c>
      <c r="T17" s="21">
        <v>1.6157407407457747E-05</v>
      </c>
      <c r="U17" s="22">
        <v>4.8576388888943445E-05</v>
      </c>
      <c r="V17" s="20">
        <v>559.3000000009063</v>
      </c>
      <c r="W17" s="17">
        <v>0.00015439814814814814</v>
      </c>
      <c r="X17" s="18">
        <v>1.5509259259259247E-05</v>
      </c>
      <c r="Y17" s="19">
        <v>133.9999999999999</v>
      </c>
      <c r="Z17" s="19">
        <v>0</v>
      </c>
      <c r="AA17" s="19">
        <v>0</v>
      </c>
      <c r="AB17" s="19">
        <v>0</v>
      </c>
      <c r="AC17" s="19">
        <v>0</v>
      </c>
      <c r="AD17" s="23">
        <v>704.5000000006165</v>
      </c>
      <c r="AF17" s="9"/>
    </row>
    <row r="18" spans="1:32" ht="21.75" customHeight="1">
      <c r="A18" s="31"/>
      <c r="B18" s="56">
        <v>12</v>
      </c>
      <c r="C18" s="54">
        <v>49</v>
      </c>
      <c r="D18" s="13" t="s">
        <v>27</v>
      </c>
      <c r="E18" s="14"/>
      <c r="F18" s="13" t="s">
        <v>28</v>
      </c>
      <c r="G18" s="14" t="s">
        <v>29</v>
      </c>
      <c r="H18" s="14">
        <v>1972</v>
      </c>
      <c r="I18" s="13" t="s">
        <v>30</v>
      </c>
      <c r="J18" s="15"/>
      <c r="K18" s="15"/>
      <c r="L18" s="16"/>
      <c r="M18" s="17">
        <v>0.0001640046296296296</v>
      </c>
      <c r="N18" s="18">
        <v>9.606481481481505E-06</v>
      </c>
      <c r="O18" s="19">
        <v>83.0000000000002</v>
      </c>
      <c r="P18" s="17">
        <v>0.0001630787037037037</v>
      </c>
      <c r="Q18" s="18">
        <v>1.2615740740740719E-05</v>
      </c>
      <c r="R18" s="20">
        <v>108.99999999999982</v>
      </c>
      <c r="S18" s="21">
        <v>0.0015283680555555623</v>
      </c>
      <c r="T18" s="21">
        <v>2.6875000000037286E-05</v>
      </c>
      <c r="U18" s="22">
        <v>3.4606481481458395E-05</v>
      </c>
      <c r="V18" s="20">
        <v>531.2000000001227</v>
      </c>
      <c r="W18" s="17">
        <v>0.00015219907407407407</v>
      </c>
      <c r="X18" s="18">
        <v>1.3310185185185186E-05</v>
      </c>
      <c r="Y18" s="19">
        <v>115</v>
      </c>
      <c r="Z18" s="19">
        <v>0</v>
      </c>
      <c r="AA18" s="19">
        <v>0</v>
      </c>
      <c r="AB18" s="19">
        <v>0</v>
      </c>
      <c r="AC18" s="19">
        <v>0</v>
      </c>
      <c r="AD18" s="23">
        <v>755.2000000001225</v>
      </c>
      <c r="AF18" s="9"/>
    </row>
    <row r="19" spans="1:32" ht="21.75" customHeight="1">
      <c r="A19" s="52"/>
      <c r="B19" s="53">
        <v>13</v>
      </c>
      <c r="C19" s="54">
        <v>15</v>
      </c>
      <c r="D19" s="13" t="s">
        <v>60</v>
      </c>
      <c r="E19" s="13" t="s">
        <v>61</v>
      </c>
      <c r="F19" s="26" t="s">
        <v>28</v>
      </c>
      <c r="G19" s="26" t="s">
        <v>62</v>
      </c>
      <c r="H19" s="13">
        <v>1935</v>
      </c>
      <c r="I19" s="13" t="s">
        <v>33</v>
      </c>
      <c r="J19" s="27"/>
      <c r="K19" s="27"/>
      <c r="L19" s="28"/>
      <c r="M19" s="17">
        <v>0.00017592592592592592</v>
      </c>
      <c r="N19" s="18">
        <v>2.314814814814801E-06</v>
      </c>
      <c r="O19" s="19">
        <v>19.99999999999988</v>
      </c>
      <c r="P19" s="17">
        <v>0.00015983796296296297</v>
      </c>
      <c r="Q19" s="18">
        <v>9.374999999999997E-06</v>
      </c>
      <c r="R19" s="20">
        <v>80.99999999999997</v>
      </c>
      <c r="S19" s="21">
        <v>0.0014694328703703796</v>
      </c>
      <c r="T19" s="21">
        <v>4.232638888884699E-05</v>
      </c>
      <c r="U19" s="22">
        <v>3.415509259263594E-05</v>
      </c>
      <c r="V19" s="20">
        <v>660.8000000000125</v>
      </c>
      <c r="W19" s="17">
        <v>0.00014895833333333333</v>
      </c>
      <c r="X19" s="18">
        <v>1.0069444444444438E-05</v>
      </c>
      <c r="Y19" s="19">
        <v>86.99999999999994</v>
      </c>
      <c r="Z19" s="19">
        <v>0</v>
      </c>
      <c r="AA19" s="19">
        <v>0</v>
      </c>
      <c r="AB19" s="19">
        <v>0</v>
      </c>
      <c r="AC19" s="19">
        <v>0</v>
      </c>
      <c r="AD19" s="23">
        <v>828.8000000000125</v>
      </c>
      <c r="AF19" s="9"/>
    </row>
    <row r="20" spans="1:32" ht="21.75" customHeight="1">
      <c r="A20" s="55"/>
      <c r="B20" s="53">
        <v>14</v>
      </c>
      <c r="C20" s="54">
        <v>11</v>
      </c>
      <c r="D20" s="13" t="s">
        <v>94</v>
      </c>
      <c r="E20" s="13" t="s">
        <v>95</v>
      </c>
      <c r="F20" s="13" t="s">
        <v>28</v>
      </c>
      <c r="G20" s="26" t="s">
        <v>96</v>
      </c>
      <c r="H20" s="13">
        <v>1958</v>
      </c>
      <c r="I20" s="13" t="s">
        <v>33</v>
      </c>
      <c r="J20" s="27"/>
      <c r="K20" s="27"/>
      <c r="L20" s="28"/>
      <c r="M20" s="17">
        <v>0.0001792824074074074</v>
      </c>
      <c r="N20" s="18">
        <v>5.671296296296289E-06</v>
      </c>
      <c r="O20" s="19">
        <v>48.999999999999936</v>
      </c>
      <c r="P20" s="17">
        <v>0.00017476851851851852</v>
      </c>
      <c r="Q20" s="18">
        <v>2.4305555555555544E-05</v>
      </c>
      <c r="R20" s="20">
        <v>209.9999999999999</v>
      </c>
      <c r="S20" s="21">
        <v>0.0014629861111111198</v>
      </c>
      <c r="T20" s="21">
        <v>3.413194444445988E-05</v>
      </c>
      <c r="U20" s="22">
        <v>4.130787037037731E-05</v>
      </c>
      <c r="V20" s="20">
        <v>651.8000000001933</v>
      </c>
      <c r="W20" s="17">
        <v>0.00013414351851851852</v>
      </c>
      <c r="X20" s="18">
        <v>4.745370370370369E-06</v>
      </c>
      <c r="Y20" s="19">
        <v>40.999999999999986</v>
      </c>
      <c r="Z20" s="19">
        <v>0</v>
      </c>
      <c r="AA20" s="19">
        <v>0</v>
      </c>
      <c r="AB20" s="19">
        <v>0</v>
      </c>
      <c r="AC20" s="19">
        <v>0</v>
      </c>
      <c r="AD20" s="23">
        <v>902.8000000001932</v>
      </c>
      <c r="AF20" s="9"/>
    </row>
    <row r="21" spans="1:32" ht="21.75" customHeight="1">
      <c r="A21" s="52"/>
      <c r="B21" s="56">
        <v>15</v>
      </c>
      <c r="C21" s="54">
        <v>34</v>
      </c>
      <c r="D21" s="26" t="s">
        <v>43</v>
      </c>
      <c r="E21" s="26" t="s">
        <v>44</v>
      </c>
      <c r="F21" s="13" t="s">
        <v>28</v>
      </c>
      <c r="G21" s="26" t="s">
        <v>45</v>
      </c>
      <c r="H21" s="26">
        <v>1954</v>
      </c>
      <c r="I21" s="13" t="s">
        <v>30</v>
      </c>
      <c r="J21" s="15"/>
      <c r="K21" s="15"/>
      <c r="L21" s="16"/>
      <c r="M21" s="17">
        <v>0.0001872685185185185</v>
      </c>
      <c r="N21" s="18">
        <v>1.3657407407407379E-05</v>
      </c>
      <c r="O21" s="19">
        <v>117.99999999999976</v>
      </c>
      <c r="P21" s="17">
        <v>0.0001585648148148148</v>
      </c>
      <c r="Q21" s="18">
        <v>8.10185185185183E-06</v>
      </c>
      <c r="R21" s="20">
        <v>69.99999999999982</v>
      </c>
      <c r="S21" s="21">
        <v>0.0015873726851851622</v>
      </c>
      <c r="T21" s="21">
        <v>6.166666666668208E-05</v>
      </c>
      <c r="U21" s="22">
        <v>3.550925925926984E-05</v>
      </c>
      <c r="V21" s="20">
        <v>839.6000000002246</v>
      </c>
      <c r="W21" s="17">
        <v>0.00015150462962962963</v>
      </c>
      <c r="X21" s="18">
        <v>1.2615740740740746E-05</v>
      </c>
      <c r="Y21" s="19">
        <v>109.00000000000004</v>
      </c>
      <c r="Z21" s="19">
        <v>0</v>
      </c>
      <c r="AA21" s="19">
        <v>0</v>
      </c>
      <c r="AB21" s="19">
        <v>0</v>
      </c>
      <c r="AC21" s="19">
        <v>0</v>
      </c>
      <c r="AD21" s="23">
        <v>1018.6000000002243</v>
      </c>
      <c r="AF21" s="9"/>
    </row>
    <row r="22" spans="1:32" ht="21.75" customHeight="1">
      <c r="A22" s="31"/>
      <c r="B22" s="53">
        <v>16</v>
      </c>
      <c r="C22" s="54">
        <v>37</v>
      </c>
      <c r="D22" s="26" t="s">
        <v>140</v>
      </c>
      <c r="E22" s="26" t="s">
        <v>141</v>
      </c>
      <c r="F22" s="26" t="s">
        <v>51</v>
      </c>
      <c r="G22" s="26" t="s">
        <v>142</v>
      </c>
      <c r="H22" s="38">
        <v>1961</v>
      </c>
      <c r="I22" s="34" t="s">
        <v>30</v>
      </c>
      <c r="J22" s="15"/>
      <c r="K22" s="15"/>
      <c r="L22" s="16"/>
      <c r="M22" s="17">
        <v>0.00018414351851851852</v>
      </c>
      <c r="N22" s="18">
        <v>1.0532407407407398E-05</v>
      </c>
      <c r="O22" s="19">
        <v>90.99999999999991</v>
      </c>
      <c r="P22" s="17">
        <v>0.0001193981481482087</v>
      </c>
      <c r="Q22" s="18">
        <v>3.106481481475427E-05</v>
      </c>
      <c r="R22" s="20">
        <v>268.3999999994769</v>
      </c>
      <c r="S22" s="21">
        <v>0.0010878356481481832</v>
      </c>
      <c r="T22" s="21">
        <v>5.221064814819876E-05</v>
      </c>
      <c r="U22" s="22">
        <v>4.5011574074105276E-05</v>
      </c>
      <c r="V22" s="20">
        <v>840.0000000007069</v>
      </c>
      <c r="W22" s="17">
        <v>0.00011805555555555556</v>
      </c>
      <c r="X22" s="18">
        <v>2.083333333333333E-05</v>
      </c>
      <c r="Y22" s="19">
        <v>179.99999999999997</v>
      </c>
      <c r="Z22" s="19">
        <v>0</v>
      </c>
      <c r="AA22" s="19">
        <v>0</v>
      </c>
      <c r="AB22" s="19">
        <v>0</v>
      </c>
      <c r="AC22" s="19">
        <v>0</v>
      </c>
      <c r="AD22" s="23">
        <v>1288.4000000001838</v>
      </c>
      <c r="AF22" s="9"/>
    </row>
    <row r="23" spans="1:32" ht="21.75" customHeight="1">
      <c r="A23" s="52"/>
      <c r="B23" s="53">
        <v>17</v>
      </c>
      <c r="C23" s="54">
        <v>9</v>
      </c>
      <c r="D23" s="13" t="s">
        <v>66</v>
      </c>
      <c r="E23" s="26" t="s">
        <v>67</v>
      </c>
      <c r="F23" s="13" t="s">
        <v>28</v>
      </c>
      <c r="G23" s="26" t="s">
        <v>68</v>
      </c>
      <c r="H23" s="26">
        <v>1932</v>
      </c>
      <c r="I23" s="13" t="s">
        <v>30</v>
      </c>
      <c r="J23" s="27"/>
      <c r="K23" s="27"/>
      <c r="L23" s="28"/>
      <c r="M23" s="17">
        <v>0.00016712962962962962</v>
      </c>
      <c r="N23" s="18">
        <v>6.4814814814814965E-06</v>
      </c>
      <c r="O23" s="19">
        <v>56.00000000000013</v>
      </c>
      <c r="P23" s="17">
        <v>0.0002283564814814815</v>
      </c>
      <c r="Q23" s="18">
        <v>7.789351851851854E-05</v>
      </c>
      <c r="R23" s="20">
        <v>673.0000000000001</v>
      </c>
      <c r="S23" s="21">
        <v>0.001631724537037027</v>
      </c>
      <c r="T23" s="21">
        <v>4.2488425925968354E-05</v>
      </c>
      <c r="U23" s="22">
        <v>4.724537037037457E-05</v>
      </c>
      <c r="V23" s="20">
        <v>775.3000000004029</v>
      </c>
      <c r="W23" s="17">
        <v>0.00015324074074074074</v>
      </c>
      <c r="X23" s="18">
        <v>1.4351851851851846E-05</v>
      </c>
      <c r="Y23" s="19">
        <v>123.99999999999996</v>
      </c>
      <c r="Z23" s="19">
        <v>0</v>
      </c>
      <c r="AA23" s="19">
        <v>0</v>
      </c>
      <c r="AB23" s="19">
        <v>0</v>
      </c>
      <c r="AC23" s="19">
        <v>0</v>
      </c>
      <c r="AD23" s="23">
        <v>1572.300000000403</v>
      </c>
      <c r="AF23" s="9"/>
    </row>
    <row r="24" spans="1:32" ht="21.75" customHeight="1">
      <c r="A24" s="31"/>
      <c r="B24" s="56">
        <v>18</v>
      </c>
      <c r="C24" s="54">
        <v>45</v>
      </c>
      <c r="D24" s="13" t="s">
        <v>118</v>
      </c>
      <c r="E24" s="58" t="s">
        <v>119</v>
      </c>
      <c r="F24" s="26" t="s">
        <v>120</v>
      </c>
      <c r="G24" s="26" t="s">
        <v>121</v>
      </c>
      <c r="H24" s="38">
        <v>1967</v>
      </c>
      <c r="I24" s="34" t="s">
        <v>30</v>
      </c>
      <c r="J24" s="15"/>
      <c r="K24" s="15"/>
      <c r="L24" s="16"/>
      <c r="M24" s="17">
        <v>0.00020162037037037042</v>
      </c>
      <c r="N24" s="18">
        <v>2.8009259259259307E-05</v>
      </c>
      <c r="O24" s="19">
        <v>242.0000000000004</v>
      </c>
      <c r="P24" s="17">
        <v>0.0001861921296296143</v>
      </c>
      <c r="Q24" s="18">
        <v>3.5729166666651315E-05</v>
      </c>
      <c r="R24" s="20">
        <v>308.6999999998674</v>
      </c>
      <c r="S24" s="21">
        <v>0.0014292013888888566</v>
      </c>
      <c r="T24" s="21">
        <v>0.0001501851851852254</v>
      </c>
      <c r="U24" s="22">
        <v>1.5590277777810524E-05</v>
      </c>
      <c r="V24" s="20">
        <v>1432.3000000006302</v>
      </c>
      <c r="W24" s="17">
        <v>0.00013726851851851853</v>
      </c>
      <c r="X24" s="18">
        <v>1.6203703703703606E-06</v>
      </c>
      <c r="Y24" s="19">
        <v>13.999999999999915</v>
      </c>
      <c r="Z24" s="19">
        <v>0</v>
      </c>
      <c r="AA24" s="19">
        <v>0</v>
      </c>
      <c r="AB24" s="19">
        <v>0</v>
      </c>
      <c r="AC24" s="19">
        <v>0</v>
      </c>
      <c r="AD24" s="23">
        <v>1755.0000000004975</v>
      </c>
      <c r="AF24" s="9"/>
    </row>
    <row r="25" spans="1:32" ht="21.75" customHeight="1">
      <c r="A25" s="30"/>
      <c r="B25" s="53">
        <v>19</v>
      </c>
      <c r="C25" s="54">
        <v>55</v>
      </c>
      <c r="D25" s="13" t="s">
        <v>196</v>
      </c>
      <c r="E25" s="14" t="s">
        <v>197</v>
      </c>
      <c r="F25" s="13" t="s">
        <v>28</v>
      </c>
      <c r="G25" s="14" t="s">
        <v>198</v>
      </c>
      <c r="H25" s="14">
        <v>1978</v>
      </c>
      <c r="I25" s="13" t="s">
        <v>30</v>
      </c>
      <c r="J25" s="15"/>
      <c r="K25" s="15"/>
      <c r="L25" s="16"/>
      <c r="M25" s="17">
        <v>0.00019305555555555555</v>
      </c>
      <c r="N25" s="18">
        <v>1.9444444444444435E-05</v>
      </c>
      <c r="O25" s="19">
        <v>167.99999999999991</v>
      </c>
      <c r="P25" s="17">
        <v>0.0001579861111111111</v>
      </c>
      <c r="Q25" s="18">
        <v>7.52314814814813E-06</v>
      </c>
      <c r="R25" s="20">
        <v>64.99999999999984</v>
      </c>
      <c r="S25" s="21">
        <v>0.0013536342592592177</v>
      </c>
      <c r="T25" s="21">
        <v>0.00010064814814808587</v>
      </c>
      <c r="U25" s="22">
        <v>9.310185185179565E-05</v>
      </c>
      <c r="V25" s="20">
        <v>1673.9999999989764</v>
      </c>
      <c r="W25" s="17">
        <v>0.00015046296296296295</v>
      </c>
      <c r="X25" s="18">
        <v>1.1574074074074058E-05</v>
      </c>
      <c r="Y25" s="19">
        <v>99.99999999999986</v>
      </c>
      <c r="Z25" s="19">
        <v>0</v>
      </c>
      <c r="AA25" s="19">
        <v>0</v>
      </c>
      <c r="AB25" s="19">
        <v>0</v>
      </c>
      <c r="AC25" s="19">
        <v>0</v>
      </c>
      <c r="AD25" s="23">
        <v>1838.999999998976</v>
      </c>
      <c r="AF25" s="9"/>
    </row>
    <row r="26" spans="1:32" ht="21.75" customHeight="1">
      <c r="A26" s="55"/>
      <c r="B26" s="53">
        <v>20</v>
      </c>
      <c r="C26" s="54">
        <v>26</v>
      </c>
      <c r="D26" s="13" t="s">
        <v>128</v>
      </c>
      <c r="E26" s="13" t="s">
        <v>129</v>
      </c>
      <c r="F26" s="26" t="s">
        <v>51</v>
      </c>
      <c r="G26" s="26" t="s">
        <v>130</v>
      </c>
      <c r="H26" s="26">
        <v>1940</v>
      </c>
      <c r="I26" s="13" t="s">
        <v>30</v>
      </c>
      <c r="J26" s="27"/>
      <c r="K26" s="27"/>
      <c r="L26" s="28"/>
      <c r="M26" s="17">
        <v>0.00019224537037037037</v>
      </c>
      <c r="N26" s="18">
        <v>1.8634259259259255E-05</v>
      </c>
      <c r="O26" s="19">
        <v>160.99999999999997</v>
      </c>
      <c r="P26" s="17">
        <v>0.00025694444444444446</v>
      </c>
      <c r="Q26" s="18">
        <v>0.00010648148148148149</v>
      </c>
      <c r="R26" s="20">
        <v>920</v>
      </c>
      <c r="S26" s="21">
        <v>0.002009490740740749</v>
      </c>
      <c r="T26" s="21">
        <v>2.8506944444450788E-05</v>
      </c>
      <c r="U26" s="22">
        <v>4.908564814815053E-05</v>
      </c>
      <c r="V26" s="20">
        <v>670.4000000000754</v>
      </c>
      <c r="W26" s="17">
        <v>0.00017094907407407407</v>
      </c>
      <c r="X26" s="18">
        <v>3.206018518518518E-05</v>
      </c>
      <c r="Y26" s="19">
        <v>276.99999999999994</v>
      </c>
      <c r="Z26" s="19">
        <v>0</v>
      </c>
      <c r="AA26" s="19">
        <v>0</v>
      </c>
      <c r="AB26" s="19">
        <v>0</v>
      </c>
      <c r="AC26" s="19">
        <v>0</v>
      </c>
      <c r="AD26" s="23">
        <v>1867.4000000000754</v>
      </c>
      <c r="AF26" s="9"/>
    </row>
    <row r="27" spans="1:32" ht="21.75" customHeight="1">
      <c r="A27" s="10"/>
      <c r="B27" s="56">
        <v>21</v>
      </c>
      <c r="C27" s="54">
        <v>36</v>
      </c>
      <c r="D27" s="26" t="s">
        <v>115</v>
      </c>
      <c r="E27" s="26" t="s">
        <v>116</v>
      </c>
      <c r="F27" s="26" t="s">
        <v>51</v>
      </c>
      <c r="G27" s="26" t="s">
        <v>117</v>
      </c>
      <c r="H27" s="13">
        <v>1969</v>
      </c>
      <c r="I27" s="13" t="s">
        <v>30</v>
      </c>
      <c r="J27" s="15"/>
      <c r="K27" s="15"/>
      <c r="L27" s="16"/>
      <c r="M27" s="17">
        <v>0.0001719907407407407</v>
      </c>
      <c r="N27" s="18">
        <v>1.6203703703704148E-06</v>
      </c>
      <c r="O27" s="19">
        <v>14.000000000000384</v>
      </c>
      <c r="P27" s="17">
        <v>0.0001829513888887968</v>
      </c>
      <c r="Q27" s="18">
        <v>3.248842592583383E-05</v>
      </c>
      <c r="R27" s="20">
        <v>280.6999999992043</v>
      </c>
      <c r="S27" s="21">
        <v>0.001551701388888882</v>
      </c>
      <c r="T27" s="21">
        <v>0.000108379629629618</v>
      </c>
      <c r="U27" s="22">
        <v>6.63310185184951E-05</v>
      </c>
      <c r="V27" s="20">
        <v>1509.4999999996971</v>
      </c>
      <c r="W27" s="17">
        <v>0.0001613425925925926</v>
      </c>
      <c r="X27" s="18">
        <v>2.2453703703703703E-05</v>
      </c>
      <c r="Y27" s="19">
        <v>194</v>
      </c>
      <c r="Z27" s="19">
        <v>0</v>
      </c>
      <c r="AA27" s="19">
        <v>0</v>
      </c>
      <c r="AB27" s="19">
        <v>0</v>
      </c>
      <c r="AC27" s="19">
        <v>0</v>
      </c>
      <c r="AD27" s="23">
        <v>1984.1999999989014</v>
      </c>
      <c r="AF27" s="9"/>
    </row>
    <row r="28" spans="1:32" ht="21.75" customHeight="1">
      <c r="A28" s="59"/>
      <c r="B28" s="53">
        <v>22</v>
      </c>
      <c r="C28" s="54">
        <v>10</v>
      </c>
      <c r="D28" s="13" t="s">
        <v>170</v>
      </c>
      <c r="E28" s="13" t="s">
        <v>171</v>
      </c>
      <c r="F28" s="13" t="s">
        <v>51</v>
      </c>
      <c r="G28" s="26" t="s">
        <v>172</v>
      </c>
      <c r="H28" s="13">
        <v>1929</v>
      </c>
      <c r="I28" s="13" t="s">
        <v>30</v>
      </c>
      <c r="J28" s="27"/>
      <c r="K28" s="27"/>
      <c r="L28" s="28"/>
      <c r="M28" s="17">
        <v>0.00021134259259259261</v>
      </c>
      <c r="N28" s="18">
        <v>3.77314814814815E-05</v>
      </c>
      <c r="O28" s="19">
        <v>326.0000000000001</v>
      </c>
      <c r="P28" s="17">
        <v>0.0001925925925925926</v>
      </c>
      <c r="Q28" s="18">
        <v>4.212962962962962E-05</v>
      </c>
      <c r="R28" s="20">
        <v>363.9999999999999</v>
      </c>
      <c r="S28" s="21">
        <v>0.002009953703703715</v>
      </c>
      <c r="T28" s="21">
        <v>2.907407407409801E-05</v>
      </c>
      <c r="U28" s="22">
        <v>7.70717592592507E-05</v>
      </c>
      <c r="V28" s="20">
        <v>917.1000000001328</v>
      </c>
      <c r="W28" s="17">
        <v>0</v>
      </c>
      <c r="X28" s="18">
        <v>0.0001388888888888889</v>
      </c>
      <c r="Y28" s="19">
        <v>770</v>
      </c>
      <c r="Z28" s="19">
        <v>0</v>
      </c>
      <c r="AA28" s="19">
        <v>0</v>
      </c>
      <c r="AB28" s="19">
        <v>0</v>
      </c>
      <c r="AC28" s="19">
        <v>0</v>
      </c>
      <c r="AD28" s="23">
        <v>2051.1000000001327</v>
      </c>
      <c r="AF28" s="9"/>
    </row>
    <row r="29" spans="1:32" ht="21.75" customHeight="1">
      <c r="A29" s="24"/>
      <c r="B29" s="53">
        <v>23</v>
      </c>
      <c r="C29" s="54">
        <v>53</v>
      </c>
      <c r="D29" s="13" t="s">
        <v>131</v>
      </c>
      <c r="E29" s="13" t="s">
        <v>132</v>
      </c>
      <c r="F29" s="26" t="s">
        <v>28</v>
      </c>
      <c r="G29" s="26" t="s">
        <v>133</v>
      </c>
      <c r="H29" s="13">
        <v>1974</v>
      </c>
      <c r="I29" s="13" t="s">
        <v>30</v>
      </c>
      <c r="J29" s="15"/>
      <c r="K29" s="15"/>
      <c r="L29" s="16"/>
      <c r="M29" s="17">
        <v>0.00033344907407407406</v>
      </c>
      <c r="N29" s="18">
        <v>0.00015983796296296294</v>
      </c>
      <c r="O29" s="19">
        <v>1380.9999999999998</v>
      </c>
      <c r="P29" s="17">
        <v>0.00025567129629629627</v>
      </c>
      <c r="Q29" s="18">
        <v>0.00010520833333333329</v>
      </c>
      <c r="R29" s="20">
        <v>908.9999999999997</v>
      </c>
      <c r="S29" s="21">
        <v>0.0014284490740740785</v>
      </c>
      <c r="T29" s="21">
        <v>5.3287037037053064E-05</v>
      </c>
      <c r="U29" s="22">
        <v>0.00017626157407407694</v>
      </c>
      <c r="V29" s="20">
        <v>1983.3000000001632</v>
      </c>
      <c r="W29" s="17">
        <v>0.00015833333333333332</v>
      </c>
      <c r="X29" s="18">
        <v>1.9444444444444435E-05</v>
      </c>
      <c r="Y29" s="19">
        <v>167.99999999999991</v>
      </c>
      <c r="Z29" s="19">
        <v>0</v>
      </c>
      <c r="AA29" s="19">
        <v>0</v>
      </c>
      <c r="AB29" s="19">
        <v>0</v>
      </c>
      <c r="AC29" s="19">
        <v>0</v>
      </c>
      <c r="AD29" s="23">
        <v>3060.300000000163</v>
      </c>
      <c r="AF29" s="9"/>
    </row>
    <row r="30" spans="2:30" ht="21.75" customHeight="1">
      <c r="B30" s="56">
        <v>24</v>
      </c>
      <c r="C30" s="54">
        <v>42</v>
      </c>
      <c r="D30" s="26" t="s">
        <v>100</v>
      </c>
      <c r="E30" s="26" t="s">
        <v>101</v>
      </c>
      <c r="F30" s="13" t="s">
        <v>28</v>
      </c>
      <c r="G30" s="26" t="s">
        <v>102</v>
      </c>
      <c r="H30" s="26">
        <v>1966</v>
      </c>
      <c r="I30" s="13" t="s">
        <v>30</v>
      </c>
      <c r="J30" s="15"/>
      <c r="K30" s="15"/>
      <c r="L30" s="16"/>
      <c r="M30" s="17">
        <v>0.00015821759259259258</v>
      </c>
      <c r="N30" s="18">
        <v>1.5393518518518534E-05</v>
      </c>
      <c r="O30" s="19">
        <v>133.00000000000014</v>
      </c>
      <c r="P30" s="17">
        <v>0.00015868055555555554</v>
      </c>
      <c r="Q30" s="18">
        <v>8.21759259259257E-06</v>
      </c>
      <c r="R30" s="20">
        <v>70.9999999999998</v>
      </c>
      <c r="S30" s="21">
        <v>0.0014811921296296604</v>
      </c>
      <c r="T30" s="21">
        <v>0.00015017361111108185</v>
      </c>
      <c r="U30" s="22">
        <v>0.00020464120370367045</v>
      </c>
      <c r="V30" s="20">
        <v>3065.5999999994597</v>
      </c>
      <c r="W30" s="17">
        <v>0.0001488425925925926</v>
      </c>
      <c r="X30" s="18">
        <v>9.953703703703698E-06</v>
      </c>
      <c r="Y30" s="19">
        <v>85.99999999999994</v>
      </c>
      <c r="Z30" s="19">
        <v>0</v>
      </c>
      <c r="AA30" s="19">
        <v>0</v>
      </c>
      <c r="AB30" s="19">
        <v>0</v>
      </c>
      <c r="AC30" s="19">
        <v>0</v>
      </c>
      <c r="AD30" s="23">
        <v>3222.5999999994597</v>
      </c>
    </row>
    <row r="31" spans="1:30" ht="21.75" customHeight="1">
      <c r="A31" s="60"/>
      <c r="B31" s="53">
        <v>25</v>
      </c>
      <c r="C31" s="54">
        <v>18</v>
      </c>
      <c r="D31" s="13" t="s">
        <v>72</v>
      </c>
      <c r="E31" s="13" t="s">
        <v>73</v>
      </c>
      <c r="F31" s="26" t="s">
        <v>28</v>
      </c>
      <c r="G31" s="26" t="s">
        <v>74</v>
      </c>
      <c r="H31" s="13">
        <v>1971</v>
      </c>
      <c r="I31" s="13" t="s">
        <v>33</v>
      </c>
      <c r="J31" s="27"/>
      <c r="K31" s="27"/>
      <c r="L31" s="28"/>
      <c r="M31" s="17">
        <v>0.0001556712962962963</v>
      </c>
      <c r="N31" s="18">
        <v>1.7939814814814815E-05</v>
      </c>
      <c r="O31" s="19">
        <v>155</v>
      </c>
      <c r="P31" s="17">
        <v>0.0001541435185185014</v>
      </c>
      <c r="Q31" s="18">
        <v>3.6805555555384137E-06</v>
      </c>
      <c r="R31" s="20">
        <v>31.799999999851895</v>
      </c>
      <c r="S31" s="21">
        <v>0.001605196759259242</v>
      </c>
      <c r="T31" s="21">
        <v>3.21412037037061E-05</v>
      </c>
      <c r="U31" s="22">
        <v>0.00035050925925927956</v>
      </c>
      <c r="V31" s="20">
        <v>3306.100000000196</v>
      </c>
      <c r="W31" s="17">
        <v>0.00013634259259259258</v>
      </c>
      <c r="X31" s="18">
        <v>2.546296296296308E-06</v>
      </c>
      <c r="Y31" s="19">
        <v>22.0000000000001</v>
      </c>
      <c r="Z31" s="19">
        <v>0</v>
      </c>
      <c r="AA31" s="19">
        <v>0</v>
      </c>
      <c r="AB31" s="19">
        <v>0</v>
      </c>
      <c r="AC31" s="19">
        <v>0</v>
      </c>
      <c r="AD31" s="23">
        <v>3359.900000000048</v>
      </c>
    </row>
    <row r="32" spans="1:30" ht="21.75" customHeight="1">
      <c r="A32" s="60"/>
      <c r="B32" s="53">
        <v>26</v>
      </c>
      <c r="C32" s="54">
        <v>19</v>
      </c>
      <c r="D32" s="26" t="s">
        <v>91</v>
      </c>
      <c r="E32" s="26" t="s">
        <v>92</v>
      </c>
      <c r="F32" s="13" t="s">
        <v>28</v>
      </c>
      <c r="G32" s="26" t="s">
        <v>93</v>
      </c>
      <c r="H32" s="13">
        <v>1934</v>
      </c>
      <c r="I32" s="13" t="s">
        <v>30</v>
      </c>
      <c r="J32" s="27"/>
      <c r="K32" s="27"/>
      <c r="L32" s="28"/>
      <c r="M32" s="17">
        <v>0.0001087962962962963</v>
      </c>
      <c r="N32" s="18">
        <v>6.481481481481482E-05</v>
      </c>
      <c r="O32" s="19">
        <v>560</v>
      </c>
      <c r="P32" s="17">
        <v>0.00015428240740740742</v>
      </c>
      <c r="Q32" s="18">
        <v>3.8194444444444484E-06</v>
      </c>
      <c r="R32" s="20">
        <v>33.000000000000036</v>
      </c>
      <c r="S32" s="21">
        <v>0.0014357407407407652</v>
      </c>
      <c r="T32" s="21">
        <v>2.210648148204264E-06</v>
      </c>
      <c r="U32" s="22">
        <v>0.0007138078703703421</v>
      </c>
      <c r="V32" s="20">
        <v>6186.400000000241</v>
      </c>
      <c r="W32" s="17">
        <v>0.00015069444444444445</v>
      </c>
      <c r="X32" s="18">
        <v>1.1805555555555565E-05</v>
      </c>
      <c r="Y32" s="19">
        <v>102.00000000000009</v>
      </c>
      <c r="Z32" s="19">
        <v>0</v>
      </c>
      <c r="AA32" s="19">
        <v>0</v>
      </c>
      <c r="AB32" s="19">
        <v>0</v>
      </c>
      <c r="AC32" s="19">
        <v>0</v>
      </c>
      <c r="AD32" s="23">
        <v>6321.400000000241</v>
      </c>
    </row>
    <row r="33" spans="2:30" ht="21.75" customHeight="1">
      <c r="B33" s="56">
        <v>27</v>
      </c>
      <c r="C33" s="54">
        <v>40</v>
      </c>
      <c r="D33" s="26" t="s">
        <v>103</v>
      </c>
      <c r="E33" s="26" t="s">
        <v>104</v>
      </c>
      <c r="F33" s="13" t="s">
        <v>28</v>
      </c>
      <c r="G33" s="26" t="s">
        <v>105</v>
      </c>
      <c r="H33" s="26">
        <v>1964</v>
      </c>
      <c r="I33" s="13" t="s">
        <v>30</v>
      </c>
      <c r="J33" s="15"/>
      <c r="K33" s="15"/>
      <c r="L33" s="15"/>
      <c r="M33" s="17">
        <v>0.00018599537037037036</v>
      </c>
      <c r="N33" s="18">
        <v>1.2384259259259239E-05</v>
      </c>
      <c r="O33" s="19">
        <v>106.99999999999982</v>
      </c>
      <c r="P33" s="17">
        <v>0.00016361111111112825</v>
      </c>
      <c r="Q33" s="18">
        <v>1.3148148148165275E-05</v>
      </c>
      <c r="R33" s="20">
        <v>113.60000000014797</v>
      </c>
      <c r="S33" s="21">
        <v>0.008227870370370372</v>
      </c>
      <c r="T33" s="21">
        <v>0.006552511574074049</v>
      </c>
      <c r="U33" s="22">
        <v>0.0064119791666666925</v>
      </c>
      <c r="V33" s="20">
        <v>6692.099999999356</v>
      </c>
      <c r="W33" s="17">
        <v>0.0001519675925925926</v>
      </c>
      <c r="X33" s="18">
        <v>1.3078703703703706E-05</v>
      </c>
      <c r="Y33" s="19">
        <v>113.00000000000001</v>
      </c>
      <c r="Z33" s="19">
        <v>0</v>
      </c>
      <c r="AA33" s="19">
        <v>0</v>
      </c>
      <c r="AB33" s="19">
        <v>0</v>
      </c>
      <c r="AC33" s="19">
        <v>0</v>
      </c>
      <c r="AD33" s="23">
        <v>6918.699999999504</v>
      </c>
    </row>
    <row r="34" spans="1:30" ht="21.75" customHeight="1">
      <c r="A34" s="60"/>
      <c r="B34" s="53">
        <v>28</v>
      </c>
      <c r="C34" s="54">
        <v>14</v>
      </c>
      <c r="D34" s="13" t="s">
        <v>134</v>
      </c>
      <c r="E34" s="13" t="s">
        <v>135</v>
      </c>
      <c r="F34" s="13" t="s">
        <v>28</v>
      </c>
      <c r="G34" s="26" t="s">
        <v>136</v>
      </c>
      <c r="H34" s="13">
        <v>1934</v>
      </c>
      <c r="I34" s="13" t="s">
        <v>33</v>
      </c>
      <c r="J34" s="27"/>
      <c r="K34" s="27"/>
      <c r="L34" s="27"/>
      <c r="M34" s="17">
        <v>0.00018090277777777777</v>
      </c>
      <c r="N34" s="18">
        <v>7.29166666666665E-06</v>
      </c>
      <c r="O34" s="19">
        <v>62.99999999999985</v>
      </c>
      <c r="P34" s="17">
        <v>0.00016527777777777775</v>
      </c>
      <c r="Q34" s="18">
        <v>1.481481481481478E-05</v>
      </c>
      <c r="R34" s="20">
        <v>127.99999999999969</v>
      </c>
      <c r="S34" s="21">
        <v>0.0009881481481481824</v>
      </c>
      <c r="T34" s="21">
        <v>0.0003862268518517453</v>
      </c>
      <c r="U34" s="22">
        <v>0.00038832175925929135</v>
      </c>
      <c r="V34" s="20">
        <v>6692.099999999356</v>
      </c>
      <c r="W34" s="17">
        <v>0.00015277777777777777</v>
      </c>
      <c r="X34" s="18">
        <v>1.3888888888888886E-05</v>
      </c>
      <c r="Y34" s="19">
        <v>119.99999999999997</v>
      </c>
      <c r="Z34" s="19">
        <v>0</v>
      </c>
      <c r="AA34" s="19">
        <v>0</v>
      </c>
      <c r="AB34" s="19">
        <v>0</v>
      </c>
      <c r="AC34" s="19">
        <v>0</v>
      </c>
      <c r="AD34" s="23">
        <v>6940.099999999356</v>
      </c>
    </row>
    <row r="35" spans="1:30" ht="21.75" customHeight="1">
      <c r="A35" s="60"/>
      <c r="B35" s="53">
        <v>29</v>
      </c>
      <c r="C35" s="54">
        <v>23</v>
      </c>
      <c r="D35" s="13" t="s">
        <v>158</v>
      </c>
      <c r="E35" s="13" t="s">
        <v>159</v>
      </c>
      <c r="F35" s="26" t="s">
        <v>160</v>
      </c>
      <c r="G35" s="26" t="s">
        <v>161</v>
      </c>
      <c r="H35" s="13">
        <v>1938</v>
      </c>
      <c r="I35" s="13" t="s">
        <v>30</v>
      </c>
      <c r="J35" s="27"/>
      <c r="K35" s="27"/>
      <c r="L35" s="28"/>
      <c r="M35" s="17">
        <v>0.00042083333333333333</v>
      </c>
      <c r="N35" s="18">
        <v>0.00024722222222222224</v>
      </c>
      <c r="O35" s="19">
        <v>2136</v>
      </c>
      <c r="P35" s="17">
        <v>0.0001737731481481486</v>
      </c>
      <c r="Q35" s="18">
        <v>2.331018518518562E-05</v>
      </c>
      <c r="R35" s="20">
        <v>201.40000000000376</v>
      </c>
      <c r="S35" s="21">
        <v>0.0017932407407407758</v>
      </c>
      <c r="T35" s="21">
        <v>0.0001420023148148708</v>
      </c>
      <c r="U35" s="22">
        <v>0.49595650462962965</v>
      </c>
      <c r="V35" s="20">
        <v>6692.099999999356</v>
      </c>
      <c r="W35" s="17">
        <v>0.00014560185185185184</v>
      </c>
      <c r="X35" s="18">
        <v>6.7129629629629494E-06</v>
      </c>
      <c r="Y35" s="19">
        <v>57.999999999999886</v>
      </c>
      <c r="Z35" s="19">
        <v>0</v>
      </c>
      <c r="AA35" s="19">
        <v>0</v>
      </c>
      <c r="AB35" s="19">
        <v>0</v>
      </c>
      <c r="AC35" s="19">
        <v>0</v>
      </c>
      <c r="AD35" s="23">
        <v>6951.499999999361</v>
      </c>
    </row>
    <row r="36" spans="1:30" ht="21.75" customHeight="1">
      <c r="A36" s="60"/>
      <c r="B36" s="56">
        <v>30</v>
      </c>
      <c r="C36" s="54">
        <v>25</v>
      </c>
      <c r="D36" s="13" t="s">
        <v>125</v>
      </c>
      <c r="E36" s="13" t="s">
        <v>126</v>
      </c>
      <c r="F36" s="13" t="s">
        <v>51</v>
      </c>
      <c r="G36" s="26" t="s">
        <v>127</v>
      </c>
      <c r="H36" s="13">
        <v>1939</v>
      </c>
      <c r="I36" s="13" t="s">
        <v>30</v>
      </c>
      <c r="J36" s="27"/>
      <c r="K36" s="27"/>
      <c r="L36" s="28"/>
      <c r="M36" s="17">
        <v>0.00022094907407407407</v>
      </c>
      <c r="N36" s="18">
        <v>4.733796296296295E-05</v>
      </c>
      <c r="O36" s="19">
        <v>408.9999999999999</v>
      </c>
      <c r="P36" s="17">
        <v>0.00020173611111111108</v>
      </c>
      <c r="Q36" s="18">
        <v>5.127314814814811E-05</v>
      </c>
      <c r="R36" s="20">
        <v>442.99999999999966</v>
      </c>
      <c r="S36" s="21">
        <v>0.0015728819444444375</v>
      </c>
      <c r="T36" s="21">
        <v>5.962962962968721E-05</v>
      </c>
      <c r="U36" s="22">
        <v>0.49484502314814816</v>
      </c>
      <c r="V36" s="20">
        <v>6692.099999999356</v>
      </c>
      <c r="W36" s="17">
        <v>0.00014895833333333333</v>
      </c>
      <c r="X36" s="18">
        <v>1.0069444444444438E-05</v>
      </c>
      <c r="Y36" s="19">
        <v>86.99999999999994</v>
      </c>
      <c r="Z36" s="19">
        <v>0</v>
      </c>
      <c r="AA36" s="19">
        <v>0</v>
      </c>
      <c r="AB36" s="19">
        <v>0</v>
      </c>
      <c r="AC36" s="19">
        <v>0</v>
      </c>
      <c r="AD36" s="23">
        <v>7222.099999999356</v>
      </c>
    </row>
    <row r="37" spans="1:30" ht="21.75" customHeight="1">
      <c r="A37" s="60"/>
      <c r="B37" s="53">
        <v>31</v>
      </c>
      <c r="C37" s="54">
        <v>24</v>
      </c>
      <c r="D37" s="39" t="s">
        <v>149</v>
      </c>
      <c r="E37" s="39" t="s">
        <v>150</v>
      </c>
      <c r="F37" s="13" t="s">
        <v>28</v>
      </c>
      <c r="G37" s="40" t="s">
        <v>151</v>
      </c>
      <c r="H37" s="26">
        <v>1939</v>
      </c>
      <c r="I37" s="13" t="s">
        <v>30</v>
      </c>
      <c r="J37" s="27"/>
      <c r="K37" s="27"/>
      <c r="L37" s="28"/>
      <c r="M37" s="17">
        <v>0.0002630787037037037</v>
      </c>
      <c r="N37" s="18">
        <v>8.946759259259257E-05</v>
      </c>
      <c r="O37" s="19">
        <v>772.9999999999998</v>
      </c>
      <c r="P37" s="17">
        <v>0.00018620370370370232</v>
      </c>
      <c r="Q37" s="18">
        <v>3.574074074073934E-05</v>
      </c>
      <c r="R37" s="20">
        <v>308.7999999999879</v>
      </c>
      <c r="S37" s="21">
        <v>0.0010428587962962865</v>
      </c>
      <c r="T37" s="21">
        <v>0.0003617361111111217</v>
      </c>
      <c r="U37" s="22">
        <v>0.4996454398148148</v>
      </c>
      <c r="V37" s="20">
        <v>6692.099999999356</v>
      </c>
      <c r="W37" s="17">
        <v>0.00017476851851851852</v>
      </c>
      <c r="X37" s="18">
        <v>3.587962962962963E-05</v>
      </c>
      <c r="Y37" s="19">
        <v>310</v>
      </c>
      <c r="Z37" s="19">
        <v>0</v>
      </c>
      <c r="AA37" s="19">
        <v>0</v>
      </c>
      <c r="AB37" s="19">
        <v>0</v>
      </c>
      <c r="AC37" s="19">
        <v>0</v>
      </c>
      <c r="AD37" s="23">
        <v>7310.899999999345</v>
      </c>
    </row>
    <row r="38" spans="1:30" ht="21.75" customHeight="1">
      <c r="A38" s="60"/>
      <c r="B38" s="53">
        <v>32</v>
      </c>
      <c r="C38" s="54">
        <v>7</v>
      </c>
      <c r="D38" s="13" t="s">
        <v>69</v>
      </c>
      <c r="E38" s="13" t="s">
        <v>70</v>
      </c>
      <c r="F38" s="13" t="s">
        <v>28</v>
      </c>
      <c r="G38" s="13" t="s">
        <v>71</v>
      </c>
      <c r="H38" s="13">
        <v>1931</v>
      </c>
      <c r="I38" s="13" t="s">
        <v>30</v>
      </c>
      <c r="J38" s="27"/>
      <c r="K38" s="27"/>
      <c r="L38" s="28"/>
      <c r="M38" s="17">
        <v>0.0002446759259259259</v>
      </c>
      <c r="N38" s="18">
        <v>7.106481481481479E-05</v>
      </c>
      <c r="O38" s="19">
        <v>613.9999999999998</v>
      </c>
      <c r="P38" s="17">
        <v>0.0002349537037037037</v>
      </c>
      <c r="Q38" s="18">
        <v>8.449074074074072E-05</v>
      </c>
      <c r="R38" s="20">
        <v>729.9999999999998</v>
      </c>
      <c r="S38" s="21">
        <v>0.0015667939814814624</v>
      </c>
      <c r="T38" s="21">
        <v>9.444444444450806E-06</v>
      </c>
      <c r="U38" s="22">
        <v>0.4998907407407407</v>
      </c>
      <c r="V38" s="20">
        <v>6692.099999999356</v>
      </c>
      <c r="W38" s="17">
        <v>0.00015601851851851852</v>
      </c>
      <c r="X38" s="18">
        <v>1.7129629629629634E-05</v>
      </c>
      <c r="Y38" s="19">
        <v>148.00000000000003</v>
      </c>
      <c r="Z38" s="19">
        <v>0</v>
      </c>
      <c r="AA38" s="19">
        <v>0</v>
      </c>
      <c r="AB38" s="19">
        <v>0</v>
      </c>
      <c r="AC38" s="19">
        <v>0</v>
      </c>
      <c r="AD38" s="23">
        <v>7570.099999999356</v>
      </c>
    </row>
    <row r="39" spans="1:30" ht="21.75" customHeight="1">
      <c r="A39" s="60"/>
      <c r="B39" s="56">
        <v>33</v>
      </c>
      <c r="C39" s="54">
        <v>4</v>
      </c>
      <c r="D39" s="13" t="s">
        <v>146</v>
      </c>
      <c r="E39" s="13" t="s">
        <v>147</v>
      </c>
      <c r="F39" s="26" t="s">
        <v>51</v>
      </c>
      <c r="G39" s="26" t="s">
        <v>148</v>
      </c>
      <c r="H39" s="13">
        <v>1925</v>
      </c>
      <c r="I39" s="13" t="s">
        <v>30</v>
      </c>
      <c r="J39" s="27"/>
      <c r="K39" s="27"/>
      <c r="L39" s="28"/>
      <c r="M39" s="17">
        <v>0.0002643518518518518</v>
      </c>
      <c r="N39" s="18">
        <v>9.07407407407407E-05</v>
      </c>
      <c r="O39" s="19">
        <v>783.9999999999997</v>
      </c>
      <c r="P39" s="17">
        <v>0.00018194444444444445</v>
      </c>
      <c r="Q39" s="18">
        <v>3.148148148148148E-05</v>
      </c>
      <c r="R39" s="20">
        <v>272</v>
      </c>
      <c r="S39" s="21">
        <v>0.0013768634259259116</v>
      </c>
      <c r="T39" s="21">
        <v>3.8877314814833586E-05</v>
      </c>
      <c r="U39" s="22">
        <v>0.5020984953703703</v>
      </c>
      <c r="V39" s="20">
        <v>6692.099999999356</v>
      </c>
      <c r="W39" s="17">
        <v>0</v>
      </c>
      <c r="X39" s="18">
        <v>0.0001388888888888889</v>
      </c>
      <c r="Y39" s="19">
        <v>770</v>
      </c>
      <c r="Z39" s="19">
        <v>0</v>
      </c>
      <c r="AA39" s="19">
        <v>0</v>
      </c>
      <c r="AB39" s="19">
        <v>0</v>
      </c>
      <c r="AC39" s="19">
        <v>0</v>
      </c>
      <c r="AD39" s="23">
        <v>7734.099999999356</v>
      </c>
    </row>
    <row r="40" spans="1:30" ht="21.75" customHeight="1">
      <c r="A40" s="60"/>
      <c r="B40" s="53">
        <v>34</v>
      </c>
      <c r="C40" s="54">
        <v>2</v>
      </c>
      <c r="D40" s="13" t="s">
        <v>143</v>
      </c>
      <c r="E40" s="13" t="s">
        <v>144</v>
      </c>
      <c r="F40" s="26" t="s">
        <v>51</v>
      </c>
      <c r="G40" s="26" t="s">
        <v>145</v>
      </c>
      <c r="H40" s="13">
        <v>1922</v>
      </c>
      <c r="I40" s="13" t="s">
        <v>30</v>
      </c>
      <c r="J40" s="42"/>
      <c r="K40" s="42"/>
      <c r="L40" s="42"/>
      <c r="M40" s="17">
        <v>0.0002596064814814815</v>
      </c>
      <c r="N40" s="18">
        <v>8.599537037037037E-05</v>
      </c>
      <c r="O40" s="19">
        <v>743</v>
      </c>
      <c r="P40" s="17">
        <v>0.0002175925925925926</v>
      </c>
      <c r="Q40" s="18">
        <v>6.712962962962963E-05</v>
      </c>
      <c r="R40" s="20">
        <v>580</v>
      </c>
      <c r="S40" s="21">
        <v>0.0015006249999999777</v>
      </c>
      <c r="T40" s="21">
        <v>9.699074074054348E-06</v>
      </c>
      <c r="U40" s="22">
        <v>0.5021177546296296</v>
      </c>
      <c r="V40" s="20">
        <v>6692.099999999356</v>
      </c>
      <c r="W40" s="17">
        <v>0</v>
      </c>
      <c r="X40" s="18">
        <v>0.0001388888888888889</v>
      </c>
      <c r="Y40" s="19">
        <v>770</v>
      </c>
      <c r="Z40" s="19">
        <v>0</v>
      </c>
      <c r="AA40" s="19">
        <v>0</v>
      </c>
      <c r="AB40" s="19">
        <v>0</v>
      </c>
      <c r="AC40" s="19">
        <v>0</v>
      </c>
      <c r="AD40" s="23">
        <v>8042.099999999356</v>
      </c>
    </row>
    <row r="41" spans="1:30" ht="21.75" customHeight="1">
      <c r="A41" s="60"/>
      <c r="B41" s="53">
        <v>35</v>
      </c>
      <c r="C41" s="54">
        <v>5</v>
      </c>
      <c r="D41" s="13" t="s">
        <v>152</v>
      </c>
      <c r="E41" s="13" t="s">
        <v>153</v>
      </c>
      <c r="F41" s="26" t="s">
        <v>51</v>
      </c>
      <c r="G41" s="40" t="s">
        <v>154</v>
      </c>
      <c r="H41" s="13">
        <v>1926</v>
      </c>
      <c r="I41" s="13" t="s">
        <v>30</v>
      </c>
      <c r="J41" s="42"/>
      <c r="K41" s="42"/>
      <c r="L41" s="42"/>
      <c r="M41" s="17">
        <v>0.00021493055555555556</v>
      </c>
      <c r="N41" s="18">
        <v>4.131944444444444E-05</v>
      </c>
      <c r="O41" s="19">
        <v>356.99999999999994</v>
      </c>
      <c r="P41" s="17">
        <v>0.00023483796296296295</v>
      </c>
      <c r="Q41" s="18">
        <v>8.437499999999998E-05</v>
      </c>
      <c r="R41" s="20">
        <v>728.9999999999998</v>
      </c>
      <c r="S41" s="21">
        <v>-0.47601784722222223</v>
      </c>
      <c r="T41" s="21">
        <v>0.47601784722222223</v>
      </c>
      <c r="U41" s="22">
        <v>0.47601784722222223</v>
      </c>
      <c r="V41" s="20">
        <v>6692.099999999356</v>
      </c>
      <c r="W41" s="17">
        <v>0.00022800925925925926</v>
      </c>
      <c r="X41" s="18">
        <v>8.912037037037037E-05</v>
      </c>
      <c r="Y41" s="19">
        <v>770</v>
      </c>
      <c r="Z41" s="19">
        <v>0</v>
      </c>
      <c r="AA41" s="19">
        <v>0</v>
      </c>
      <c r="AB41" s="19">
        <v>0</v>
      </c>
      <c r="AC41" s="19">
        <v>0</v>
      </c>
      <c r="AD41" s="23">
        <v>8191.099999999356</v>
      </c>
    </row>
    <row r="42" spans="1:30" ht="21.75" customHeight="1">
      <c r="A42" s="60"/>
      <c r="B42" s="56"/>
      <c r="C42" s="54">
        <v>8</v>
      </c>
      <c r="D42" s="13" t="s">
        <v>167</v>
      </c>
      <c r="E42" s="48"/>
      <c r="F42" s="13" t="s">
        <v>28</v>
      </c>
      <c r="G42" s="26" t="s">
        <v>168</v>
      </c>
      <c r="H42" s="13">
        <v>1936</v>
      </c>
      <c r="I42" s="13" t="s">
        <v>30</v>
      </c>
      <c r="J42" s="42"/>
      <c r="K42" s="42"/>
      <c r="L42" s="42"/>
      <c r="M42" s="17">
        <v>0</v>
      </c>
      <c r="N42" s="18">
        <v>0.00017361111111111112</v>
      </c>
      <c r="O42" s="19">
        <v>1500</v>
      </c>
      <c r="P42" s="17">
        <v>0</v>
      </c>
      <c r="Q42" s="18">
        <v>0.00015046296296296297</v>
      </c>
      <c r="R42" s="20">
        <v>1300</v>
      </c>
      <c r="S42" s="21">
        <v>0</v>
      </c>
      <c r="T42" s="21">
        <v>0</v>
      </c>
      <c r="U42" s="22">
        <v>0</v>
      </c>
      <c r="V42" s="20">
        <v>0</v>
      </c>
      <c r="W42" s="17">
        <v>0</v>
      </c>
      <c r="X42" s="18">
        <v>0.0001388888888888889</v>
      </c>
      <c r="Y42" s="19">
        <v>1200</v>
      </c>
      <c r="Z42" s="19">
        <v>0</v>
      </c>
      <c r="AA42" s="19">
        <v>0</v>
      </c>
      <c r="AB42" s="19">
        <v>0</v>
      </c>
      <c r="AC42" s="19">
        <v>0</v>
      </c>
      <c r="AD42" s="23" t="s">
        <v>169</v>
      </c>
    </row>
    <row r="43" spans="1:30" ht="21.75" customHeight="1">
      <c r="A43" s="60"/>
      <c r="B43" s="53"/>
      <c r="C43" s="54">
        <v>17</v>
      </c>
      <c r="D43" s="13" t="s">
        <v>122</v>
      </c>
      <c r="E43" s="13" t="s">
        <v>123</v>
      </c>
      <c r="F43" s="26" t="s">
        <v>28</v>
      </c>
      <c r="G43" s="40" t="s">
        <v>124</v>
      </c>
      <c r="H43" s="13">
        <v>1967</v>
      </c>
      <c r="I43" s="13" t="s">
        <v>33</v>
      </c>
      <c r="J43" s="42"/>
      <c r="K43" s="42"/>
      <c r="L43" s="42"/>
      <c r="M43" s="17">
        <v>0</v>
      </c>
      <c r="N43" s="18">
        <v>0.00017361111111111112</v>
      </c>
      <c r="O43" s="19">
        <v>1500</v>
      </c>
      <c r="P43" s="17">
        <v>0</v>
      </c>
      <c r="Q43" s="18">
        <v>0.00015046296296296297</v>
      </c>
      <c r="R43" s="20">
        <v>1300</v>
      </c>
      <c r="S43" s="21">
        <v>0</v>
      </c>
      <c r="T43" s="21">
        <v>0</v>
      </c>
      <c r="U43" s="22">
        <v>0</v>
      </c>
      <c r="V43" s="20">
        <v>0</v>
      </c>
      <c r="W43" s="17">
        <v>0</v>
      </c>
      <c r="X43" s="18">
        <v>0.0001388888888888889</v>
      </c>
      <c r="Y43" s="19">
        <v>1200</v>
      </c>
      <c r="Z43" s="19">
        <v>0</v>
      </c>
      <c r="AA43" s="19">
        <v>0</v>
      </c>
      <c r="AB43" s="19">
        <v>0</v>
      </c>
      <c r="AC43" s="19">
        <v>0</v>
      </c>
      <c r="AD43" s="23" t="s">
        <v>169</v>
      </c>
    </row>
    <row r="44" spans="1:30" ht="21.75" customHeight="1">
      <c r="A44" s="60"/>
      <c r="B44" s="53"/>
      <c r="C44" s="54">
        <v>20</v>
      </c>
      <c r="D44" s="26" t="s">
        <v>173</v>
      </c>
      <c r="E44" s="13" t="s">
        <v>174</v>
      </c>
      <c r="F44" s="26" t="s">
        <v>51</v>
      </c>
      <c r="G44" s="26" t="s">
        <v>175</v>
      </c>
      <c r="H44" s="13">
        <v>1934</v>
      </c>
      <c r="I44" s="13" t="s">
        <v>30</v>
      </c>
      <c r="J44" s="42"/>
      <c r="K44" s="42"/>
      <c r="L44" s="42"/>
      <c r="M44" s="17">
        <v>0</v>
      </c>
      <c r="N44" s="18">
        <v>0.00017361111111111112</v>
      </c>
      <c r="O44" s="19">
        <v>1500</v>
      </c>
      <c r="P44" s="17">
        <v>0</v>
      </c>
      <c r="Q44" s="18">
        <v>0.00015046296296296297</v>
      </c>
      <c r="R44" s="20">
        <v>1300</v>
      </c>
      <c r="S44" s="21">
        <v>0</v>
      </c>
      <c r="T44" s="21">
        <v>0</v>
      </c>
      <c r="U44" s="22">
        <v>0</v>
      </c>
      <c r="V44" s="20">
        <v>0</v>
      </c>
      <c r="W44" s="17">
        <v>0</v>
      </c>
      <c r="X44" s="18">
        <v>0.0001388888888888889</v>
      </c>
      <c r="Y44" s="19">
        <v>1200</v>
      </c>
      <c r="Z44" s="19">
        <v>0</v>
      </c>
      <c r="AA44" s="19">
        <v>0</v>
      </c>
      <c r="AB44" s="19">
        <v>0</v>
      </c>
      <c r="AC44" s="19">
        <v>0</v>
      </c>
      <c r="AD44" s="23" t="s">
        <v>169</v>
      </c>
    </row>
    <row r="45" spans="1:30" ht="21.75" customHeight="1">
      <c r="A45" s="60"/>
      <c r="B45" s="56"/>
      <c r="C45" s="54">
        <v>21</v>
      </c>
      <c r="D45" s="13" t="s">
        <v>34</v>
      </c>
      <c r="E45" s="29" t="s">
        <v>35</v>
      </c>
      <c r="F45" s="26" t="s">
        <v>28</v>
      </c>
      <c r="G45" s="26" t="s">
        <v>36</v>
      </c>
      <c r="H45" s="13">
        <v>1935</v>
      </c>
      <c r="I45" s="13" t="s">
        <v>30</v>
      </c>
      <c r="J45" s="42"/>
      <c r="K45" s="42"/>
      <c r="L45" s="42"/>
      <c r="M45" s="17">
        <v>0</v>
      </c>
      <c r="N45" s="18">
        <v>0.00017361111111111112</v>
      </c>
      <c r="O45" s="19">
        <v>1500</v>
      </c>
      <c r="P45" s="17">
        <v>0</v>
      </c>
      <c r="Q45" s="18">
        <v>0.00015046296296296297</v>
      </c>
      <c r="R45" s="20">
        <v>1300</v>
      </c>
      <c r="S45" s="21">
        <v>0</v>
      </c>
      <c r="T45" s="21">
        <v>0</v>
      </c>
      <c r="U45" s="22">
        <v>0</v>
      </c>
      <c r="V45" s="20">
        <v>0</v>
      </c>
      <c r="W45" s="17">
        <v>0</v>
      </c>
      <c r="X45" s="18">
        <v>0.0001388888888888889</v>
      </c>
      <c r="Y45" s="19">
        <v>1200</v>
      </c>
      <c r="Z45" s="19">
        <v>0</v>
      </c>
      <c r="AA45" s="19">
        <v>0</v>
      </c>
      <c r="AB45" s="19">
        <v>0</v>
      </c>
      <c r="AC45" s="19">
        <v>0</v>
      </c>
      <c r="AD45" s="23" t="s">
        <v>169</v>
      </c>
    </row>
    <row r="46" spans="1:30" ht="21.75" customHeight="1">
      <c r="A46" s="60"/>
      <c r="B46" s="53"/>
      <c r="C46" s="54">
        <v>27</v>
      </c>
      <c r="D46" s="26" t="s">
        <v>112</v>
      </c>
      <c r="E46" s="13" t="s">
        <v>113</v>
      </c>
      <c r="F46" s="26" t="s">
        <v>30</v>
      </c>
      <c r="G46" s="26" t="s">
        <v>114</v>
      </c>
      <c r="H46" s="13">
        <v>1941</v>
      </c>
      <c r="I46" s="13" t="s">
        <v>30</v>
      </c>
      <c r="J46" s="42"/>
      <c r="K46" s="42"/>
      <c r="L46" s="42"/>
      <c r="M46" s="17">
        <v>0</v>
      </c>
      <c r="N46" s="18">
        <v>0.00017361111111111112</v>
      </c>
      <c r="O46" s="19">
        <v>1500</v>
      </c>
      <c r="P46" s="17">
        <v>0</v>
      </c>
      <c r="Q46" s="18">
        <v>0.00015046296296296297</v>
      </c>
      <c r="R46" s="20">
        <v>1300</v>
      </c>
      <c r="S46" s="21">
        <v>0</v>
      </c>
      <c r="T46" s="21">
        <v>0</v>
      </c>
      <c r="U46" s="22">
        <v>0</v>
      </c>
      <c r="V46" s="20">
        <v>0</v>
      </c>
      <c r="W46" s="17">
        <v>0</v>
      </c>
      <c r="X46" s="18">
        <v>0.0001388888888888889</v>
      </c>
      <c r="Y46" s="19">
        <v>1200</v>
      </c>
      <c r="Z46" s="19">
        <v>0</v>
      </c>
      <c r="AA46" s="19">
        <v>0</v>
      </c>
      <c r="AB46" s="19">
        <v>0</v>
      </c>
      <c r="AC46" s="19">
        <v>0</v>
      </c>
      <c r="AD46" s="23" t="s">
        <v>169</v>
      </c>
    </row>
    <row r="47" spans="1:30" ht="21.75" customHeight="1">
      <c r="A47" s="60"/>
      <c r="B47" s="53"/>
      <c r="C47" s="54">
        <v>28</v>
      </c>
      <c r="D47" s="26" t="s">
        <v>176</v>
      </c>
      <c r="E47" s="26"/>
      <c r="F47" s="13" t="s">
        <v>28</v>
      </c>
      <c r="G47" s="26" t="s">
        <v>81</v>
      </c>
      <c r="H47" s="13">
        <v>1948</v>
      </c>
      <c r="I47" s="13" t="s">
        <v>30</v>
      </c>
      <c r="J47" s="42"/>
      <c r="K47" s="42"/>
      <c r="L47" s="42"/>
      <c r="M47" s="17">
        <v>0</v>
      </c>
      <c r="N47" s="18">
        <v>0.00017361111111111112</v>
      </c>
      <c r="O47" s="19">
        <v>1500</v>
      </c>
      <c r="P47" s="17">
        <v>0</v>
      </c>
      <c r="Q47" s="18">
        <v>0.00015046296296296297</v>
      </c>
      <c r="R47" s="20">
        <v>1300</v>
      </c>
      <c r="S47" s="21">
        <v>0</v>
      </c>
      <c r="T47" s="21">
        <v>0</v>
      </c>
      <c r="U47" s="22">
        <v>0</v>
      </c>
      <c r="V47" s="20">
        <v>0</v>
      </c>
      <c r="W47" s="17">
        <v>0</v>
      </c>
      <c r="X47" s="18">
        <v>0.0001388888888888889</v>
      </c>
      <c r="Y47" s="19">
        <v>1200</v>
      </c>
      <c r="Z47" s="19">
        <v>0</v>
      </c>
      <c r="AA47" s="19">
        <v>0</v>
      </c>
      <c r="AB47" s="19">
        <v>0</v>
      </c>
      <c r="AC47" s="19">
        <v>0</v>
      </c>
      <c r="AD47" s="23" t="s">
        <v>169</v>
      </c>
    </row>
    <row r="48" spans="1:30" ht="21.75" customHeight="1">
      <c r="A48" s="60"/>
      <c r="B48" s="56"/>
      <c r="C48" s="54">
        <v>31</v>
      </c>
      <c r="D48" s="13" t="s">
        <v>177</v>
      </c>
      <c r="E48" s="13" t="s">
        <v>178</v>
      </c>
      <c r="F48" s="26" t="s">
        <v>54</v>
      </c>
      <c r="G48" s="26" t="s">
        <v>179</v>
      </c>
      <c r="H48" s="13">
        <v>1952</v>
      </c>
      <c r="I48" s="13" t="s">
        <v>30</v>
      </c>
      <c r="J48" s="42"/>
      <c r="K48" s="42"/>
      <c r="L48" s="42"/>
      <c r="M48" s="17">
        <v>0</v>
      </c>
      <c r="N48" s="18">
        <v>0.00017361111111111112</v>
      </c>
      <c r="O48" s="19">
        <v>1500</v>
      </c>
      <c r="P48" s="17">
        <v>0</v>
      </c>
      <c r="Q48" s="18">
        <v>0.00015046296296296297</v>
      </c>
      <c r="R48" s="20">
        <v>1300</v>
      </c>
      <c r="S48" s="21">
        <v>0</v>
      </c>
      <c r="T48" s="21">
        <v>0</v>
      </c>
      <c r="U48" s="22">
        <v>0</v>
      </c>
      <c r="V48" s="20">
        <v>0</v>
      </c>
      <c r="W48" s="17">
        <v>0</v>
      </c>
      <c r="X48" s="18">
        <v>0.0001388888888888889</v>
      </c>
      <c r="Y48" s="19">
        <v>1200</v>
      </c>
      <c r="Z48" s="19">
        <v>0</v>
      </c>
      <c r="AA48" s="19">
        <v>0</v>
      </c>
      <c r="AB48" s="19">
        <v>0</v>
      </c>
      <c r="AC48" s="19">
        <v>0</v>
      </c>
      <c r="AD48" s="23" t="s">
        <v>169</v>
      </c>
    </row>
    <row r="49" spans="1:30" ht="21.75" customHeight="1">
      <c r="A49" s="60"/>
      <c r="B49" s="53"/>
      <c r="C49" s="54">
        <v>32</v>
      </c>
      <c r="D49" s="13" t="s">
        <v>180</v>
      </c>
      <c r="E49" s="13" t="s">
        <v>181</v>
      </c>
      <c r="F49" s="26" t="s">
        <v>28</v>
      </c>
      <c r="G49" s="13" t="s">
        <v>182</v>
      </c>
      <c r="H49" s="34">
        <v>1952</v>
      </c>
      <c r="I49" s="34" t="s">
        <v>30</v>
      </c>
      <c r="J49" s="42"/>
      <c r="K49" s="42"/>
      <c r="L49" s="42"/>
      <c r="M49" s="17">
        <v>0</v>
      </c>
      <c r="N49" s="18">
        <v>0.00017361111111111112</v>
      </c>
      <c r="O49" s="19">
        <v>1500</v>
      </c>
      <c r="P49" s="17">
        <v>0</v>
      </c>
      <c r="Q49" s="18">
        <v>0.00015046296296296297</v>
      </c>
      <c r="R49" s="20">
        <v>1300</v>
      </c>
      <c r="S49" s="21">
        <v>0</v>
      </c>
      <c r="T49" s="21">
        <v>0</v>
      </c>
      <c r="U49" s="22">
        <v>0</v>
      </c>
      <c r="V49" s="20">
        <v>0</v>
      </c>
      <c r="W49" s="17">
        <v>0</v>
      </c>
      <c r="X49" s="18">
        <v>0.0001388888888888889</v>
      </c>
      <c r="Y49" s="19">
        <v>1200</v>
      </c>
      <c r="Z49" s="19">
        <v>0</v>
      </c>
      <c r="AA49" s="19">
        <v>0</v>
      </c>
      <c r="AB49" s="19">
        <v>0</v>
      </c>
      <c r="AC49" s="19">
        <v>0</v>
      </c>
      <c r="AD49" s="23" t="s">
        <v>169</v>
      </c>
    </row>
    <row r="50" spans="2:30" ht="21.75" customHeight="1">
      <c r="B50" s="53"/>
      <c r="C50" s="54">
        <v>35</v>
      </c>
      <c r="D50" s="13" t="s">
        <v>183</v>
      </c>
      <c r="E50" s="26"/>
      <c r="F50" s="26" t="s">
        <v>51</v>
      </c>
      <c r="G50" s="13" t="s">
        <v>184</v>
      </c>
      <c r="H50" s="13">
        <v>1958</v>
      </c>
      <c r="I50" s="13" t="s">
        <v>30</v>
      </c>
      <c r="J50" s="41"/>
      <c r="K50" s="41"/>
      <c r="L50" s="41"/>
      <c r="M50" s="17">
        <v>0</v>
      </c>
      <c r="N50" s="18">
        <v>0.00017361111111111112</v>
      </c>
      <c r="O50" s="19">
        <v>1500</v>
      </c>
      <c r="P50" s="17">
        <v>0</v>
      </c>
      <c r="Q50" s="18">
        <v>0.00015046296296296297</v>
      </c>
      <c r="R50" s="20">
        <v>1300</v>
      </c>
      <c r="S50" s="21">
        <v>0</v>
      </c>
      <c r="T50" s="21">
        <v>0</v>
      </c>
      <c r="U50" s="22">
        <v>0</v>
      </c>
      <c r="V50" s="20">
        <v>0</v>
      </c>
      <c r="W50" s="17">
        <v>0</v>
      </c>
      <c r="X50" s="18">
        <v>0.0001388888888888889</v>
      </c>
      <c r="Y50" s="19">
        <v>1200</v>
      </c>
      <c r="Z50" s="19">
        <v>0</v>
      </c>
      <c r="AA50" s="19">
        <v>0</v>
      </c>
      <c r="AB50" s="19">
        <v>0</v>
      </c>
      <c r="AC50" s="19">
        <v>0</v>
      </c>
      <c r="AD50" s="23" t="s">
        <v>169</v>
      </c>
    </row>
    <row r="51" spans="2:30" ht="21.75" customHeight="1">
      <c r="B51" s="56"/>
      <c r="C51" s="54">
        <v>38</v>
      </c>
      <c r="D51" s="13" t="s">
        <v>185</v>
      </c>
      <c r="E51" s="13"/>
      <c r="F51" s="26" t="s">
        <v>28</v>
      </c>
      <c r="G51" s="13" t="s">
        <v>186</v>
      </c>
      <c r="H51" s="13">
        <v>1962</v>
      </c>
      <c r="I51" s="13" t="s">
        <v>33</v>
      </c>
      <c r="J51" s="41"/>
      <c r="K51" s="41"/>
      <c r="L51" s="41"/>
      <c r="M51" s="17">
        <v>0</v>
      </c>
      <c r="N51" s="18">
        <v>0.00017361111111111112</v>
      </c>
      <c r="O51" s="19">
        <v>1500</v>
      </c>
      <c r="P51" s="17">
        <v>0</v>
      </c>
      <c r="Q51" s="18">
        <v>0.00015046296296296297</v>
      </c>
      <c r="R51" s="20">
        <v>1300</v>
      </c>
      <c r="S51" s="21">
        <v>0</v>
      </c>
      <c r="T51" s="21">
        <v>0</v>
      </c>
      <c r="U51" s="22">
        <v>0</v>
      </c>
      <c r="V51" s="20">
        <v>0</v>
      </c>
      <c r="W51" s="17">
        <v>0</v>
      </c>
      <c r="X51" s="18">
        <v>0.0001388888888888889</v>
      </c>
      <c r="Y51" s="19">
        <v>1200</v>
      </c>
      <c r="Z51" s="19">
        <v>0</v>
      </c>
      <c r="AA51" s="19">
        <v>0</v>
      </c>
      <c r="AB51" s="19">
        <v>0</v>
      </c>
      <c r="AC51" s="19">
        <v>0</v>
      </c>
      <c r="AD51" s="23" t="s">
        <v>169</v>
      </c>
    </row>
    <row r="52" spans="2:30" ht="21.75" customHeight="1">
      <c r="B52" s="53"/>
      <c r="C52" s="54">
        <v>39</v>
      </c>
      <c r="D52" s="26" t="s">
        <v>97</v>
      </c>
      <c r="E52" s="26" t="s">
        <v>98</v>
      </c>
      <c r="F52" s="26" t="s">
        <v>51</v>
      </c>
      <c r="G52" s="26" t="s">
        <v>99</v>
      </c>
      <c r="H52" s="26">
        <v>1962</v>
      </c>
      <c r="I52" s="13" t="s">
        <v>30</v>
      </c>
      <c r="J52" s="41"/>
      <c r="K52" s="41"/>
      <c r="L52" s="41"/>
      <c r="M52" s="17">
        <v>0</v>
      </c>
      <c r="N52" s="18">
        <v>0.00017361111111111112</v>
      </c>
      <c r="O52" s="19">
        <v>1500</v>
      </c>
      <c r="P52" s="17">
        <v>0</v>
      </c>
      <c r="Q52" s="18">
        <v>0.00015046296296296297</v>
      </c>
      <c r="R52" s="20">
        <v>1300</v>
      </c>
      <c r="S52" s="21">
        <v>0</v>
      </c>
      <c r="T52" s="21">
        <v>0</v>
      </c>
      <c r="U52" s="22">
        <v>0</v>
      </c>
      <c r="V52" s="20">
        <v>0</v>
      </c>
      <c r="W52" s="17">
        <v>0</v>
      </c>
      <c r="X52" s="18">
        <v>0.0001388888888888889</v>
      </c>
      <c r="Y52" s="19">
        <v>1200</v>
      </c>
      <c r="Z52" s="19">
        <v>0</v>
      </c>
      <c r="AA52" s="19">
        <v>0</v>
      </c>
      <c r="AB52" s="19">
        <v>0</v>
      </c>
      <c r="AC52" s="19">
        <v>0</v>
      </c>
      <c r="AD52" s="23" t="s">
        <v>169</v>
      </c>
    </row>
    <row r="53" spans="2:30" ht="21.75" customHeight="1">
      <c r="B53" s="53"/>
      <c r="C53" s="54">
        <v>43</v>
      </c>
      <c r="D53" s="13" t="s">
        <v>75</v>
      </c>
      <c r="E53" s="13" t="s">
        <v>76</v>
      </c>
      <c r="F53" s="26" t="s">
        <v>77</v>
      </c>
      <c r="G53" s="13" t="s">
        <v>78</v>
      </c>
      <c r="H53" s="13">
        <v>1966</v>
      </c>
      <c r="I53" s="13" t="s">
        <v>30</v>
      </c>
      <c r="J53" s="41"/>
      <c r="K53" s="41"/>
      <c r="L53" s="41"/>
      <c r="M53" s="17">
        <v>0</v>
      </c>
      <c r="N53" s="18">
        <v>0.00017361111111111112</v>
      </c>
      <c r="O53" s="19">
        <v>1500</v>
      </c>
      <c r="P53" s="17">
        <v>0</v>
      </c>
      <c r="Q53" s="18">
        <v>0.00015046296296296297</v>
      </c>
      <c r="R53" s="20">
        <v>1300</v>
      </c>
      <c r="S53" s="21">
        <v>0</v>
      </c>
      <c r="T53" s="21">
        <v>0</v>
      </c>
      <c r="U53" s="22">
        <v>0</v>
      </c>
      <c r="V53" s="20">
        <v>0</v>
      </c>
      <c r="W53" s="17">
        <v>0</v>
      </c>
      <c r="X53" s="18">
        <v>0.0001388888888888889</v>
      </c>
      <c r="Y53" s="19">
        <v>1200</v>
      </c>
      <c r="Z53" s="19">
        <v>0</v>
      </c>
      <c r="AA53" s="19">
        <v>0</v>
      </c>
      <c r="AB53" s="19">
        <v>0</v>
      </c>
      <c r="AC53" s="19">
        <v>0</v>
      </c>
      <c r="AD53" s="23" t="s">
        <v>169</v>
      </c>
    </row>
    <row r="54" spans="2:30" ht="21.75" customHeight="1">
      <c r="B54" s="56"/>
      <c r="C54" s="54">
        <v>44</v>
      </c>
      <c r="D54" s="13" t="s">
        <v>187</v>
      </c>
      <c r="E54" s="13" t="s">
        <v>188</v>
      </c>
      <c r="F54" s="26" t="s">
        <v>189</v>
      </c>
      <c r="G54" s="48" t="s">
        <v>190</v>
      </c>
      <c r="H54" s="34">
        <v>1967</v>
      </c>
      <c r="I54" s="13" t="s">
        <v>30</v>
      </c>
      <c r="J54" s="41"/>
      <c r="K54" s="41"/>
      <c r="L54" s="41"/>
      <c r="M54" s="17">
        <v>0</v>
      </c>
      <c r="N54" s="18">
        <v>0.00017361111111111112</v>
      </c>
      <c r="O54" s="19">
        <v>1500</v>
      </c>
      <c r="P54" s="17">
        <v>0</v>
      </c>
      <c r="Q54" s="18">
        <v>0.00015046296296296297</v>
      </c>
      <c r="R54" s="20">
        <v>1300</v>
      </c>
      <c r="S54" s="21">
        <v>0</v>
      </c>
      <c r="T54" s="21">
        <v>0</v>
      </c>
      <c r="U54" s="22">
        <v>0</v>
      </c>
      <c r="V54" s="20">
        <v>0</v>
      </c>
      <c r="W54" s="17">
        <v>0</v>
      </c>
      <c r="X54" s="18">
        <v>0.0001388888888888889</v>
      </c>
      <c r="Y54" s="19">
        <v>1200</v>
      </c>
      <c r="Z54" s="19">
        <v>0</v>
      </c>
      <c r="AA54" s="19">
        <v>0</v>
      </c>
      <c r="AB54" s="19">
        <v>0</v>
      </c>
      <c r="AC54" s="19">
        <v>0</v>
      </c>
      <c r="AD54" s="23" t="s">
        <v>169</v>
      </c>
    </row>
    <row r="55" spans="2:30" ht="21.75" customHeight="1">
      <c r="B55" s="53"/>
      <c r="C55" s="54">
        <v>46</v>
      </c>
      <c r="D55" s="26" t="s">
        <v>109</v>
      </c>
      <c r="E55" s="26" t="s">
        <v>110</v>
      </c>
      <c r="F55" s="26" t="s">
        <v>51</v>
      </c>
      <c r="G55" s="26" t="s">
        <v>111</v>
      </c>
      <c r="H55" s="26">
        <v>1958</v>
      </c>
      <c r="I55" s="13" t="s">
        <v>30</v>
      </c>
      <c r="M55" s="17">
        <v>0</v>
      </c>
      <c r="N55" s="18">
        <v>0.00017361111111111112</v>
      </c>
      <c r="O55" s="19">
        <v>1500</v>
      </c>
      <c r="P55" s="17">
        <v>0</v>
      </c>
      <c r="Q55" s="18">
        <v>0.00015046296296296297</v>
      </c>
      <c r="R55" s="20">
        <v>1300</v>
      </c>
      <c r="S55" s="21">
        <v>0</v>
      </c>
      <c r="T55" s="21">
        <v>0</v>
      </c>
      <c r="U55" s="22">
        <v>0</v>
      </c>
      <c r="V55" s="20">
        <v>0</v>
      </c>
      <c r="W55" s="17">
        <v>0</v>
      </c>
      <c r="X55" s="18">
        <v>0.0001388888888888889</v>
      </c>
      <c r="Y55" s="19">
        <v>1200</v>
      </c>
      <c r="Z55" s="19">
        <v>0</v>
      </c>
      <c r="AA55" s="19">
        <v>0</v>
      </c>
      <c r="AB55" s="19">
        <v>0</v>
      </c>
      <c r="AC55" s="19">
        <v>0</v>
      </c>
      <c r="AD55" s="23" t="s">
        <v>169</v>
      </c>
    </row>
    <row r="56" spans="2:30" ht="21.75" customHeight="1">
      <c r="B56" s="53"/>
      <c r="C56" s="54">
        <v>47</v>
      </c>
      <c r="D56" s="13" t="s">
        <v>191</v>
      </c>
      <c r="E56" s="13" t="s">
        <v>192</v>
      </c>
      <c r="F56" s="26" t="s">
        <v>28</v>
      </c>
      <c r="G56" s="26" t="s">
        <v>166</v>
      </c>
      <c r="H56" s="13">
        <v>1972</v>
      </c>
      <c r="I56" s="13" t="s">
        <v>30</v>
      </c>
      <c r="J56" s="41"/>
      <c r="K56" s="41"/>
      <c r="L56" s="41"/>
      <c r="M56" s="17">
        <v>0</v>
      </c>
      <c r="N56" s="18">
        <v>0.00017361111111111112</v>
      </c>
      <c r="O56" s="19">
        <v>1500</v>
      </c>
      <c r="P56" s="17">
        <v>0</v>
      </c>
      <c r="Q56" s="18">
        <v>0.00015046296296296297</v>
      </c>
      <c r="R56" s="20">
        <v>1300</v>
      </c>
      <c r="S56" s="21">
        <v>0</v>
      </c>
      <c r="T56" s="21">
        <v>0</v>
      </c>
      <c r="U56" s="22">
        <v>0</v>
      </c>
      <c r="V56" s="20">
        <v>0</v>
      </c>
      <c r="W56" s="17">
        <v>0</v>
      </c>
      <c r="X56" s="18">
        <v>0.0001388888888888889</v>
      </c>
      <c r="Y56" s="19">
        <v>1200</v>
      </c>
      <c r="Z56" s="19">
        <v>0</v>
      </c>
      <c r="AA56" s="19">
        <v>0</v>
      </c>
      <c r="AB56" s="19">
        <v>0</v>
      </c>
      <c r="AC56" s="19">
        <v>0</v>
      </c>
      <c r="AD56" s="23" t="s">
        <v>169</v>
      </c>
    </row>
    <row r="57" spans="2:30" ht="21.75" customHeight="1">
      <c r="B57" s="56"/>
      <c r="C57" s="54">
        <v>48</v>
      </c>
      <c r="D57" s="35" t="s">
        <v>155</v>
      </c>
      <c r="E57" s="35" t="s">
        <v>156</v>
      </c>
      <c r="F57" s="35" t="s">
        <v>28</v>
      </c>
      <c r="G57" s="35" t="s">
        <v>157</v>
      </c>
      <c r="H57" s="35">
        <v>1972</v>
      </c>
      <c r="I57" s="13" t="s">
        <v>30</v>
      </c>
      <c r="J57" s="41"/>
      <c r="K57" s="41"/>
      <c r="L57" s="41"/>
      <c r="M57" s="17">
        <v>0</v>
      </c>
      <c r="N57" s="18">
        <v>0.00017361111111111112</v>
      </c>
      <c r="O57" s="19">
        <v>1500</v>
      </c>
      <c r="P57" s="17">
        <v>0</v>
      </c>
      <c r="Q57" s="18">
        <v>0.00015046296296296297</v>
      </c>
      <c r="R57" s="20">
        <v>1300</v>
      </c>
      <c r="S57" s="21">
        <v>0</v>
      </c>
      <c r="T57" s="21">
        <v>0</v>
      </c>
      <c r="U57" s="22">
        <v>0</v>
      </c>
      <c r="V57" s="20">
        <v>0</v>
      </c>
      <c r="W57" s="17">
        <v>0</v>
      </c>
      <c r="X57" s="18">
        <v>0.0001388888888888889</v>
      </c>
      <c r="Y57" s="19">
        <v>1200</v>
      </c>
      <c r="Z57" s="19">
        <v>0</v>
      </c>
      <c r="AA57" s="19">
        <v>0</v>
      </c>
      <c r="AB57" s="19">
        <v>0</v>
      </c>
      <c r="AC57" s="19">
        <v>0</v>
      </c>
      <c r="AD57" s="23" t="s">
        <v>169</v>
      </c>
    </row>
    <row r="58" spans="2:30" ht="21.75" customHeight="1">
      <c r="B58" s="53"/>
      <c r="C58" s="54">
        <v>50</v>
      </c>
      <c r="D58" s="13" t="s">
        <v>137</v>
      </c>
      <c r="E58" s="39" t="s">
        <v>138</v>
      </c>
      <c r="F58" s="13" t="s">
        <v>28</v>
      </c>
      <c r="G58" s="26" t="s">
        <v>139</v>
      </c>
      <c r="H58" s="13">
        <v>1972</v>
      </c>
      <c r="I58" s="13" t="s">
        <v>30</v>
      </c>
      <c r="J58" s="41"/>
      <c r="K58" s="41"/>
      <c r="L58" s="41"/>
      <c r="M58" s="17">
        <v>0</v>
      </c>
      <c r="N58" s="18">
        <v>0.00017361111111111112</v>
      </c>
      <c r="O58" s="19">
        <v>1500</v>
      </c>
      <c r="P58" s="17">
        <v>0</v>
      </c>
      <c r="Q58" s="18">
        <v>0.00015046296296296297</v>
      </c>
      <c r="R58" s="20">
        <v>1300</v>
      </c>
      <c r="S58" s="21">
        <v>0</v>
      </c>
      <c r="T58" s="21">
        <v>0</v>
      </c>
      <c r="U58" s="22">
        <v>0</v>
      </c>
      <c r="V58" s="20">
        <v>0</v>
      </c>
      <c r="W58" s="17">
        <v>0</v>
      </c>
      <c r="X58" s="18">
        <v>0.0001388888888888889</v>
      </c>
      <c r="Y58" s="19">
        <v>1200</v>
      </c>
      <c r="Z58" s="19">
        <v>0</v>
      </c>
      <c r="AA58" s="19">
        <v>0</v>
      </c>
      <c r="AB58" s="19">
        <v>0</v>
      </c>
      <c r="AC58" s="19">
        <v>0</v>
      </c>
      <c r="AD58" s="23" t="s">
        <v>169</v>
      </c>
    </row>
    <row r="59" spans="2:30" ht="21.75" customHeight="1">
      <c r="B59" s="53"/>
      <c r="C59" s="54">
        <v>51</v>
      </c>
      <c r="D59" s="13" t="s">
        <v>193</v>
      </c>
      <c r="E59" s="13" t="s">
        <v>194</v>
      </c>
      <c r="F59" s="26" t="s">
        <v>28</v>
      </c>
      <c r="G59" s="13" t="s">
        <v>195</v>
      </c>
      <c r="H59" s="13">
        <v>1973</v>
      </c>
      <c r="I59" s="35" t="s">
        <v>30</v>
      </c>
      <c r="J59" s="41"/>
      <c r="K59" s="41"/>
      <c r="L59" s="41"/>
      <c r="M59" s="17">
        <v>0</v>
      </c>
      <c r="N59" s="18">
        <v>0.00017361111111111112</v>
      </c>
      <c r="O59" s="19">
        <v>1500</v>
      </c>
      <c r="P59" s="17">
        <v>0</v>
      </c>
      <c r="Q59" s="18">
        <v>0.00015046296296296297</v>
      </c>
      <c r="R59" s="20">
        <v>1300</v>
      </c>
      <c r="S59" s="21">
        <v>0</v>
      </c>
      <c r="T59" s="21">
        <v>0</v>
      </c>
      <c r="U59" s="22">
        <v>0</v>
      </c>
      <c r="V59" s="20">
        <v>0</v>
      </c>
      <c r="W59" s="17">
        <v>0</v>
      </c>
      <c r="X59" s="18">
        <v>0.0001388888888888889</v>
      </c>
      <c r="Y59" s="19">
        <v>1200</v>
      </c>
      <c r="Z59" s="19">
        <v>0</v>
      </c>
      <c r="AA59" s="19">
        <v>0</v>
      </c>
      <c r="AB59" s="19">
        <v>0</v>
      </c>
      <c r="AC59" s="19">
        <v>0</v>
      </c>
      <c r="AD59" s="23" t="s">
        <v>169</v>
      </c>
    </row>
    <row r="60" spans="2:30" ht="21.75" customHeight="1">
      <c r="B60" s="56"/>
      <c r="C60" s="54">
        <v>52</v>
      </c>
      <c r="D60" s="13" t="s">
        <v>165</v>
      </c>
      <c r="E60" s="13"/>
      <c r="F60" s="48" t="s">
        <v>28</v>
      </c>
      <c r="G60" s="26" t="s">
        <v>166</v>
      </c>
      <c r="H60" s="13">
        <v>1972</v>
      </c>
      <c r="I60" s="13" t="s">
        <v>30</v>
      </c>
      <c r="M60" s="17">
        <v>0</v>
      </c>
      <c r="N60" s="18">
        <v>0.00017361111111111112</v>
      </c>
      <c r="O60" s="19">
        <v>1500</v>
      </c>
      <c r="P60" s="17">
        <v>0</v>
      </c>
      <c r="Q60" s="18">
        <v>0.00015046296296296297</v>
      </c>
      <c r="R60" s="20">
        <v>1300</v>
      </c>
      <c r="S60" s="21">
        <v>0</v>
      </c>
      <c r="T60" s="21">
        <v>0</v>
      </c>
      <c r="U60" s="22">
        <v>0</v>
      </c>
      <c r="V60" s="20">
        <v>0</v>
      </c>
      <c r="W60" s="17">
        <v>0</v>
      </c>
      <c r="X60" s="18">
        <v>0.0001388888888888889</v>
      </c>
      <c r="Y60" s="19">
        <v>1200</v>
      </c>
      <c r="Z60" s="19">
        <v>0</v>
      </c>
      <c r="AA60" s="19">
        <v>0</v>
      </c>
      <c r="AB60" s="19">
        <v>0</v>
      </c>
      <c r="AC60" s="19">
        <v>0</v>
      </c>
      <c r="AD60" s="23" t="s">
        <v>169</v>
      </c>
    </row>
    <row r="61" spans="2:30" ht="21.75" customHeight="1" thickBot="1">
      <c r="B61" s="61"/>
      <c r="C61" s="62">
        <v>54</v>
      </c>
      <c r="D61" s="63" t="s">
        <v>162</v>
      </c>
      <c r="E61" s="63" t="s">
        <v>163</v>
      </c>
      <c r="F61" s="63" t="s">
        <v>54</v>
      </c>
      <c r="G61" s="63" t="s">
        <v>164</v>
      </c>
      <c r="H61" s="64">
        <v>1976</v>
      </c>
      <c r="I61" s="64" t="s">
        <v>30</v>
      </c>
      <c r="J61" s="41"/>
      <c r="K61" s="41"/>
      <c r="L61" s="41"/>
      <c r="M61" s="65">
        <v>0</v>
      </c>
      <c r="N61" s="66">
        <v>0.00017361111111111112</v>
      </c>
      <c r="O61" s="67">
        <v>1500</v>
      </c>
      <c r="P61" s="65">
        <v>0</v>
      </c>
      <c r="Q61" s="66">
        <v>0.00015046296296296297</v>
      </c>
      <c r="R61" s="68">
        <v>1300</v>
      </c>
      <c r="S61" s="69">
        <v>0</v>
      </c>
      <c r="T61" s="69">
        <v>0</v>
      </c>
      <c r="U61" s="70">
        <v>0</v>
      </c>
      <c r="V61" s="68">
        <v>0</v>
      </c>
      <c r="W61" s="65">
        <v>0</v>
      </c>
      <c r="X61" s="66">
        <v>0.0001388888888888889</v>
      </c>
      <c r="Y61" s="67">
        <v>1200</v>
      </c>
      <c r="Z61" s="67">
        <v>0</v>
      </c>
      <c r="AA61" s="67">
        <v>0</v>
      </c>
      <c r="AB61" s="67">
        <v>0</v>
      </c>
      <c r="AC61" s="67">
        <v>0</v>
      </c>
      <c r="AD61" s="71" t="s">
        <v>169</v>
      </c>
    </row>
    <row r="62" spans="1:30" ht="21.75" customHeight="1" thickTop="1">
      <c r="A62" s="37"/>
      <c r="B62" s="72">
        <v>1</v>
      </c>
      <c r="C62" s="73">
        <v>71</v>
      </c>
      <c r="D62" s="74" t="s">
        <v>199</v>
      </c>
      <c r="E62" s="74"/>
      <c r="F62" s="75" t="s">
        <v>28</v>
      </c>
      <c r="G62" s="74" t="s">
        <v>200</v>
      </c>
      <c r="H62" s="76">
        <v>1948</v>
      </c>
      <c r="I62" s="75" t="s">
        <v>48</v>
      </c>
      <c r="J62" s="77"/>
      <c r="K62" s="77"/>
      <c r="L62" s="77"/>
      <c r="M62" s="78">
        <v>0.00018252314814814813</v>
      </c>
      <c r="N62" s="79">
        <v>8.91203703703701E-06</v>
      </c>
      <c r="O62" s="80">
        <v>76.99999999999977</v>
      </c>
      <c r="P62" s="78">
        <v>0.00016574074074074074</v>
      </c>
      <c r="Q62" s="79">
        <v>1.5277777777777767E-05</v>
      </c>
      <c r="R62" s="81">
        <v>131.99999999999991</v>
      </c>
      <c r="S62" s="82">
        <v>0.001355925925925927</v>
      </c>
      <c r="T62" s="82">
        <v>2.846064814815419E-05</v>
      </c>
      <c r="U62" s="83">
        <v>1.1539351851830304E-05</v>
      </c>
      <c r="V62" s="81">
        <v>345.599999999866</v>
      </c>
      <c r="W62" s="78">
        <v>0.00013622685185185184</v>
      </c>
      <c r="X62" s="79">
        <v>2.662037037037048E-06</v>
      </c>
      <c r="Y62" s="80">
        <v>23.000000000000096</v>
      </c>
      <c r="Z62" s="80">
        <v>0</v>
      </c>
      <c r="AA62" s="80">
        <v>0</v>
      </c>
      <c r="AB62" s="80">
        <v>0</v>
      </c>
      <c r="AC62" s="80">
        <v>0</v>
      </c>
      <c r="AD62" s="84">
        <v>500.599999999866</v>
      </c>
    </row>
    <row r="63" spans="1:30" ht="21.75" customHeight="1">
      <c r="A63" s="37"/>
      <c r="B63" s="85">
        <v>2</v>
      </c>
      <c r="C63" s="54">
        <v>72</v>
      </c>
      <c r="D63" s="13" t="s">
        <v>46</v>
      </c>
      <c r="E63" s="32"/>
      <c r="F63" s="13" t="s">
        <v>28</v>
      </c>
      <c r="G63" s="40" t="s">
        <v>47</v>
      </c>
      <c r="H63" s="26">
        <v>1949</v>
      </c>
      <c r="I63" s="13" t="s">
        <v>48</v>
      </c>
      <c r="M63" s="17">
        <v>0.00018182870370370371</v>
      </c>
      <c r="N63" s="18">
        <v>8.217592592592597E-06</v>
      </c>
      <c r="O63" s="19">
        <v>71.00000000000004</v>
      </c>
      <c r="P63" s="17">
        <v>0.00015694444444444444</v>
      </c>
      <c r="Q63" s="18">
        <v>6.481481481481469E-06</v>
      </c>
      <c r="R63" s="20">
        <v>55.99999999999989</v>
      </c>
      <c r="S63" s="21">
        <v>0.0014409490740740494</v>
      </c>
      <c r="T63" s="21">
        <v>0.00010939814814808768</v>
      </c>
      <c r="U63" s="22">
        <v>8.391203703717043E-06</v>
      </c>
      <c r="V63" s="20">
        <v>1017.6999999995928</v>
      </c>
      <c r="W63" s="17">
        <v>0.00015069444444444445</v>
      </c>
      <c r="X63" s="18">
        <v>1.1805555555555565E-05</v>
      </c>
      <c r="Y63" s="19">
        <v>102.00000000000009</v>
      </c>
      <c r="Z63" s="19">
        <v>0</v>
      </c>
      <c r="AA63" s="19">
        <v>0</v>
      </c>
      <c r="AB63" s="19">
        <v>0</v>
      </c>
      <c r="AC63" s="19">
        <v>0</v>
      </c>
      <c r="AD63" s="23">
        <v>1175.6999999995928</v>
      </c>
    </row>
    <row r="64" spans="1:30" ht="21.75" customHeight="1">
      <c r="A64" s="37"/>
      <c r="B64" s="85">
        <v>3</v>
      </c>
      <c r="C64" s="54">
        <v>74</v>
      </c>
      <c r="D64" s="14" t="s">
        <v>89</v>
      </c>
      <c r="E64" s="14"/>
      <c r="F64" s="43" t="s">
        <v>28</v>
      </c>
      <c r="G64" s="14" t="s">
        <v>90</v>
      </c>
      <c r="H64" s="14">
        <v>1959</v>
      </c>
      <c r="I64" s="13" t="s">
        <v>48</v>
      </c>
      <c r="M64" s="17">
        <v>0.0001752314814814815</v>
      </c>
      <c r="N64" s="18">
        <v>1.6203703703703877E-06</v>
      </c>
      <c r="O64" s="19">
        <v>14.00000000000015</v>
      </c>
      <c r="P64" s="17">
        <v>0.00016990740740740744</v>
      </c>
      <c r="Q64" s="18">
        <v>1.9444444444444462E-05</v>
      </c>
      <c r="R64" s="20">
        <v>168.00000000000014</v>
      </c>
      <c r="S64" s="21">
        <v>0.001428252314814804</v>
      </c>
      <c r="T64" s="21">
        <v>9.105324074071275E-05</v>
      </c>
      <c r="U64" s="22">
        <v>8.576388888903441E-06</v>
      </c>
      <c r="V64" s="20">
        <v>860.7999999998839</v>
      </c>
      <c r="W64" s="17">
        <v>0.00015706018518518518</v>
      </c>
      <c r="X64" s="18">
        <v>1.8171296296296295E-05</v>
      </c>
      <c r="Y64" s="19">
        <v>157</v>
      </c>
      <c r="Z64" s="19">
        <v>0</v>
      </c>
      <c r="AA64" s="19">
        <v>0</v>
      </c>
      <c r="AB64" s="19">
        <v>0</v>
      </c>
      <c r="AC64" s="19">
        <v>0</v>
      </c>
      <c r="AD64" s="23">
        <v>1185.799999999884</v>
      </c>
    </row>
    <row r="65" spans="2:30" ht="21.75" customHeight="1">
      <c r="B65" s="86"/>
      <c r="C65" s="54">
        <v>78</v>
      </c>
      <c r="D65" s="13" t="s">
        <v>201</v>
      </c>
      <c r="E65" s="13"/>
      <c r="F65" s="13" t="s">
        <v>28</v>
      </c>
      <c r="G65" s="26" t="s">
        <v>202</v>
      </c>
      <c r="H65" s="13">
        <v>1962</v>
      </c>
      <c r="I65" s="13" t="s">
        <v>48</v>
      </c>
      <c r="J65" s="41"/>
      <c r="K65" s="41"/>
      <c r="L65" s="41"/>
      <c r="M65" s="17">
        <v>0</v>
      </c>
      <c r="N65" s="18">
        <v>0.00017361111111111112</v>
      </c>
      <c r="O65" s="19">
        <v>1500</v>
      </c>
      <c r="P65" s="17">
        <v>0</v>
      </c>
      <c r="Q65" s="18">
        <v>0.00015046296296296297</v>
      </c>
      <c r="R65" s="20">
        <v>1300</v>
      </c>
      <c r="S65" s="21">
        <v>0</v>
      </c>
      <c r="T65" s="21">
        <v>0</v>
      </c>
      <c r="U65" s="22">
        <v>0</v>
      </c>
      <c r="V65" s="20">
        <v>0</v>
      </c>
      <c r="W65" s="17">
        <v>0</v>
      </c>
      <c r="X65" s="18">
        <v>0.0001388888888888889</v>
      </c>
      <c r="Y65" s="19">
        <v>1200</v>
      </c>
      <c r="Z65" s="19">
        <v>0</v>
      </c>
      <c r="AA65" s="19">
        <v>0</v>
      </c>
      <c r="AB65" s="19">
        <v>0</v>
      </c>
      <c r="AC65" s="19">
        <v>0</v>
      </c>
      <c r="AD65" s="23" t="s">
        <v>169</v>
      </c>
    </row>
  </sheetData>
  <sheetProtection password="CC37" sheet="1" selectLockedCells="1" selectUnlockedCells="1"/>
  <mergeCells count="36">
    <mergeCell ref="AD4:AD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AB4:AB6"/>
    <mergeCell ref="AC4:AC6"/>
    <mergeCell ref="V5:V6"/>
    <mergeCell ref="W5:W6"/>
    <mergeCell ref="X5:X6"/>
    <mergeCell ref="Y5:Y6"/>
    <mergeCell ref="S4:V4"/>
    <mergeCell ref="W4:Y4"/>
    <mergeCell ref="Z4:Z6"/>
    <mergeCell ref="AA4:AA6"/>
    <mergeCell ref="A1:AD1"/>
    <mergeCell ref="A2:AD3"/>
    <mergeCell ref="A4:A6"/>
    <mergeCell ref="B4:B6"/>
    <mergeCell ref="C4:C6"/>
    <mergeCell ref="D4:D6"/>
    <mergeCell ref="E4:E6"/>
    <mergeCell ref="F4:F6"/>
    <mergeCell ref="I4:I6"/>
    <mergeCell ref="J4:J6"/>
    <mergeCell ref="G4:G6"/>
    <mergeCell ref="H4:H6"/>
    <mergeCell ref="M4:O4"/>
    <mergeCell ref="P4:R4"/>
    <mergeCell ref="K4:K6"/>
    <mergeCell ref="L4:L6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N65"/>
  <sheetViews>
    <sheetView zoomScale="70" zoomScaleNormal="70" zoomScalePageLayoutView="0" workbookViewId="0" topLeftCell="A1">
      <pane xSplit="8" ySplit="6" topLeftCell="I54" activePane="bottomRight" state="frozen"/>
      <selection pane="topLeft" activeCell="A1" sqref="A1"/>
      <selection pane="topRight" activeCell="I1" sqref="I1"/>
      <selection pane="bottomLeft" activeCell="A7" sqref="A7"/>
      <selection pane="bottomRight" activeCell="F97" sqref="F97"/>
    </sheetView>
  </sheetViews>
  <sheetFormatPr defaultColWidth="9.140625" defaultRowHeight="12.75"/>
  <cols>
    <col min="1" max="1" width="4.421875" style="36" hidden="1" customWidth="1"/>
    <col min="2" max="2" width="4.421875" style="46" customWidth="1"/>
    <col min="3" max="3" width="6.140625" style="49" customWidth="1"/>
    <col min="4" max="4" width="22.57421875" style="49" customWidth="1"/>
    <col min="5" max="5" width="25.00390625" style="49" customWidth="1"/>
    <col min="6" max="6" width="8.00390625" style="49" customWidth="1"/>
    <col min="7" max="7" width="27.57421875" style="49" customWidth="1"/>
    <col min="8" max="9" width="6.28125" style="49" customWidth="1"/>
    <col min="10" max="12" width="6.28125" style="49" hidden="1" customWidth="1"/>
    <col min="13" max="14" width="9.140625" style="50" customWidth="1"/>
    <col min="15" max="15" width="9.57421875" style="51" customWidth="1"/>
    <col min="16" max="16" width="9.140625" style="51" customWidth="1"/>
    <col min="17" max="17" width="8.8515625" style="51" customWidth="1"/>
    <col min="18" max="18" width="11.28125" style="9" customWidth="1"/>
    <col min="19" max="19" width="14.140625" style="9" customWidth="1"/>
    <col min="20" max="21" width="13.00390625" style="9" customWidth="1"/>
    <col min="22" max="22" width="10.00390625" style="9" customWidth="1"/>
    <col min="23" max="23" width="9.140625" style="9" customWidth="1"/>
    <col min="24" max="25" width="10.00390625" style="9" customWidth="1"/>
    <col min="26" max="26" width="9.140625" style="9" customWidth="1"/>
    <col min="27" max="28" width="10.00390625" style="9" customWidth="1"/>
    <col min="29" max="29" width="9.140625" style="9" customWidth="1"/>
    <col min="30" max="31" width="10.00390625" style="9" customWidth="1"/>
    <col min="32" max="32" width="9.140625" style="9" customWidth="1"/>
    <col min="33" max="34" width="10.00390625" style="9" customWidth="1"/>
    <col min="35" max="35" width="9.140625" style="9" customWidth="1"/>
    <col min="36" max="37" width="10.00390625" style="9" customWidth="1"/>
    <col min="38" max="38" width="11.8515625" style="9" customWidth="1"/>
    <col min="39" max="39" width="10.28125" style="9" customWidth="1"/>
    <col min="40" max="40" width="11.140625" style="36" customWidth="1"/>
    <col min="41" max="41" width="13.28125" style="9" customWidth="1"/>
    <col min="42" max="43" width="7.7109375" style="9" customWidth="1"/>
    <col min="44" max="44" width="12.140625" style="9" customWidth="1"/>
    <col min="45" max="45" width="13.28125" style="9" customWidth="1"/>
    <col min="46" max="46" width="7.7109375" style="9" customWidth="1"/>
    <col min="47" max="47" width="7.8515625" style="9" customWidth="1"/>
    <col min="48" max="48" width="9.140625" style="9" customWidth="1"/>
    <col min="49" max="49" width="12.00390625" style="9" customWidth="1"/>
    <col min="50" max="50" width="12.140625" style="9" customWidth="1"/>
    <col min="51" max="51" width="9.140625" style="9" customWidth="1"/>
    <col min="52" max="52" width="10.00390625" style="9" customWidth="1"/>
    <col min="53" max="53" width="10.140625" style="9" customWidth="1"/>
    <col min="54" max="54" width="8.57421875" style="9" customWidth="1"/>
    <col min="55" max="55" width="12.421875" style="9" customWidth="1"/>
    <col min="56" max="56" width="11.00390625" style="9" customWidth="1"/>
    <col min="57" max="57" width="9.140625" style="9" customWidth="1"/>
    <col min="58" max="58" width="11.421875" style="9" customWidth="1"/>
    <col min="59" max="16384" width="9.140625" style="9" customWidth="1"/>
  </cols>
  <sheetData>
    <row r="1" spans="1:40" s="1" customFormat="1" ht="36.75" customHeight="1">
      <c r="A1" s="145" t="s">
        <v>216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N1" s="2"/>
    </row>
    <row r="2" spans="1:40" s="1" customFormat="1" ht="12.7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173">
        <v>40410</v>
      </c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74">
        <v>40411</v>
      </c>
      <c r="AA2" s="175"/>
      <c r="AB2" s="175"/>
      <c r="AC2" s="175"/>
      <c r="AD2" s="175"/>
      <c r="AE2" s="175"/>
      <c r="AF2" s="177">
        <v>40412</v>
      </c>
      <c r="AG2" s="178"/>
      <c r="AH2" s="178"/>
      <c r="AI2" s="178"/>
      <c r="AJ2" s="178"/>
      <c r="AK2" s="178"/>
      <c r="AL2" s="5"/>
      <c r="AM2" s="5"/>
      <c r="AN2" s="2"/>
    </row>
    <row r="3" spans="1:40" s="1" customFormat="1" ht="12.75" customHeight="1" thickBo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76"/>
      <c r="AA3" s="176"/>
      <c r="AB3" s="176"/>
      <c r="AC3" s="176"/>
      <c r="AD3" s="176"/>
      <c r="AE3" s="176"/>
      <c r="AF3" s="179"/>
      <c r="AG3" s="179"/>
      <c r="AH3" s="179"/>
      <c r="AI3" s="179"/>
      <c r="AJ3" s="179"/>
      <c r="AK3" s="179"/>
      <c r="AL3" s="8"/>
      <c r="AM3" s="8"/>
      <c r="AN3" s="2"/>
    </row>
    <row r="4" spans="1:40" ht="15.75" customHeight="1">
      <c r="A4" s="150" t="s">
        <v>0</v>
      </c>
      <c r="B4" s="180" t="s">
        <v>0</v>
      </c>
      <c r="C4" s="130" t="s">
        <v>1</v>
      </c>
      <c r="D4" s="137" t="s">
        <v>2</v>
      </c>
      <c r="E4" s="137" t="s">
        <v>3</v>
      </c>
      <c r="F4" s="137" t="s">
        <v>4</v>
      </c>
      <c r="G4" s="137" t="s">
        <v>5</v>
      </c>
      <c r="H4" s="140" t="s">
        <v>6</v>
      </c>
      <c r="I4" s="119" t="s">
        <v>7</v>
      </c>
      <c r="J4" s="119" t="s">
        <v>8</v>
      </c>
      <c r="K4" s="119" t="s">
        <v>9</v>
      </c>
      <c r="L4" s="119" t="s">
        <v>10</v>
      </c>
      <c r="M4" s="143" t="s">
        <v>11</v>
      </c>
      <c r="N4" s="143"/>
      <c r="O4" s="144"/>
      <c r="P4" s="143" t="s">
        <v>12</v>
      </c>
      <c r="Q4" s="143"/>
      <c r="R4" s="144"/>
      <c r="S4" s="166" t="s">
        <v>13</v>
      </c>
      <c r="T4" s="143"/>
      <c r="U4" s="143"/>
      <c r="V4" s="144"/>
      <c r="W4" s="143" t="s">
        <v>14</v>
      </c>
      <c r="X4" s="143"/>
      <c r="Y4" s="144"/>
      <c r="Z4" s="143" t="s">
        <v>15</v>
      </c>
      <c r="AA4" s="143"/>
      <c r="AB4" s="144"/>
      <c r="AC4" s="143" t="s">
        <v>16</v>
      </c>
      <c r="AD4" s="143"/>
      <c r="AE4" s="144"/>
      <c r="AF4" s="143" t="s">
        <v>17</v>
      </c>
      <c r="AG4" s="143"/>
      <c r="AH4" s="144"/>
      <c r="AI4" s="143" t="s">
        <v>18</v>
      </c>
      <c r="AJ4" s="143"/>
      <c r="AK4" s="144"/>
      <c r="AL4" s="159" t="s">
        <v>19</v>
      </c>
      <c r="AM4" s="167" t="s">
        <v>20</v>
      </c>
      <c r="AN4" s="9"/>
    </row>
    <row r="5" spans="1:40" ht="15.75" customHeight="1">
      <c r="A5" s="151"/>
      <c r="B5" s="181"/>
      <c r="C5" s="117"/>
      <c r="D5" s="138"/>
      <c r="E5" s="138"/>
      <c r="F5" s="138"/>
      <c r="G5" s="138"/>
      <c r="H5" s="141"/>
      <c r="I5" s="155"/>
      <c r="J5" s="155"/>
      <c r="K5" s="155"/>
      <c r="L5" s="155"/>
      <c r="M5" s="164" t="s">
        <v>21</v>
      </c>
      <c r="N5" s="164" t="s">
        <v>22</v>
      </c>
      <c r="O5" s="162" t="s">
        <v>23</v>
      </c>
      <c r="P5" s="164" t="s">
        <v>21</v>
      </c>
      <c r="Q5" s="164" t="s">
        <v>22</v>
      </c>
      <c r="R5" s="162" t="s">
        <v>23</v>
      </c>
      <c r="S5" s="169" t="s">
        <v>24</v>
      </c>
      <c r="T5" s="171" t="s">
        <v>25</v>
      </c>
      <c r="U5" s="164" t="s">
        <v>26</v>
      </c>
      <c r="V5" s="162" t="s">
        <v>23</v>
      </c>
      <c r="W5" s="164" t="s">
        <v>21</v>
      </c>
      <c r="X5" s="164" t="s">
        <v>22</v>
      </c>
      <c r="Y5" s="162" t="s">
        <v>23</v>
      </c>
      <c r="Z5" s="164" t="s">
        <v>21</v>
      </c>
      <c r="AA5" s="164" t="s">
        <v>22</v>
      </c>
      <c r="AB5" s="162" t="s">
        <v>23</v>
      </c>
      <c r="AC5" s="164" t="s">
        <v>21</v>
      </c>
      <c r="AD5" s="164" t="s">
        <v>22</v>
      </c>
      <c r="AE5" s="162" t="s">
        <v>23</v>
      </c>
      <c r="AF5" s="164" t="s">
        <v>21</v>
      </c>
      <c r="AG5" s="164" t="s">
        <v>22</v>
      </c>
      <c r="AH5" s="162" t="s">
        <v>23</v>
      </c>
      <c r="AI5" s="164" t="s">
        <v>21</v>
      </c>
      <c r="AJ5" s="164" t="s">
        <v>22</v>
      </c>
      <c r="AK5" s="162" t="s">
        <v>23</v>
      </c>
      <c r="AL5" s="160"/>
      <c r="AM5" s="168"/>
      <c r="AN5" s="9"/>
    </row>
    <row r="6" spans="1:40" ht="16.5" customHeight="1">
      <c r="A6" s="152"/>
      <c r="B6" s="182"/>
      <c r="C6" s="118"/>
      <c r="D6" s="139"/>
      <c r="E6" s="139"/>
      <c r="F6" s="139"/>
      <c r="G6" s="139"/>
      <c r="H6" s="142"/>
      <c r="I6" s="155"/>
      <c r="J6" s="155"/>
      <c r="K6" s="155"/>
      <c r="L6" s="155"/>
      <c r="M6" s="165"/>
      <c r="N6" s="165"/>
      <c r="O6" s="163"/>
      <c r="P6" s="165"/>
      <c r="Q6" s="165"/>
      <c r="R6" s="163"/>
      <c r="S6" s="170"/>
      <c r="T6" s="172"/>
      <c r="U6" s="165"/>
      <c r="V6" s="163"/>
      <c r="W6" s="165"/>
      <c r="X6" s="165"/>
      <c r="Y6" s="163"/>
      <c r="Z6" s="165"/>
      <c r="AA6" s="165"/>
      <c r="AB6" s="163"/>
      <c r="AC6" s="165"/>
      <c r="AD6" s="165"/>
      <c r="AE6" s="163"/>
      <c r="AF6" s="165"/>
      <c r="AG6" s="165"/>
      <c r="AH6" s="163"/>
      <c r="AI6" s="165"/>
      <c r="AJ6" s="165"/>
      <c r="AK6" s="163"/>
      <c r="AL6" s="161"/>
      <c r="AM6" s="168"/>
      <c r="AN6" s="9"/>
    </row>
    <row r="7" spans="1:40" ht="21.75" customHeight="1">
      <c r="A7" s="10"/>
      <c r="B7" s="11">
        <v>1</v>
      </c>
      <c r="C7" s="12">
        <v>49</v>
      </c>
      <c r="D7" s="13" t="s">
        <v>27</v>
      </c>
      <c r="E7" s="14"/>
      <c r="F7" s="13" t="s">
        <v>28</v>
      </c>
      <c r="G7" s="14" t="s">
        <v>29</v>
      </c>
      <c r="H7" s="14">
        <v>1972</v>
      </c>
      <c r="I7" s="13" t="s">
        <v>30</v>
      </c>
      <c r="J7" s="15"/>
      <c r="K7" s="15"/>
      <c r="L7" s="16"/>
      <c r="M7" s="17">
        <v>0.00017233796296296295</v>
      </c>
      <c r="N7" s="18">
        <v>1.2731481481481675E-06</v>
      </c>
      <c r="O7" s="19">
        <v>11.000000000000167</v>
      </c>
      <c r="P7" s="17">
        <v>0.00014965277777777777</v>
      </c>
      <c r="Q7" s="18">
        <v>8.101851851852074E-07</v>
      </c>
      <c r="R7" s="20">
        <v>7.000000000000192</v>
      </c>
      <c r="S7" s="21">
        <v>0.0012624074074074065</v>
      </c>
      <c r="T7" s="21">
        <v>4.1666666666939634E-07</v>
      </c>
      <c r="U7" s="22">
        <v>8.379629629629015E-06</v>
      </c>
      <c r="V7" s="20">
        <v>76.00000000001828</v>
      </c>
      <c r="W7" s="17">
        <v>0.00016755787037037173</v>
      </c>
      <c r="X7" s="18">
        <v>5.5208333333346985E-06</v>
      </c>
      <c r="Y7" s="19">
        <v>47.7000000000118</v>
      </c>
      <c r="Z7" s="17">
        <v>0.00017881944444444445</v>
      </c>
      <c r="AA7" s="18">
        <v>5.208333333333329E-06</v>
      </c>
      <c r="AB7" s="19">
        <v>44.999999999999964</v>
      </c>
      <c r="AC7" s="17">
        <v>0.00015405092592592592</v>
      </c>
      <c r="AD7" s="18">
        <v>3.5879629629629413E-06</v>
      </c>
      <c r="AE7" s="19">
        <v>30.99999999999981</v>
      </c>
      <c r="AF7" s="17">
        <v>0.00017662037037037036</v>
      </c>
      <c r="AG7" s="18">
        <v>3.009259259259241E-06</v>
      </c>
      <c r="AH7" s="19">
        <v>25.999999999999844</v>
      </c>
      <c r="AI7" s="17">
        <v>0.00016458333333333334</v>
      </c>
      <c r="AJ7" s="18">
        <v>1.4120370370370366E-05</v>
      </c>
      <c r="AK7" s="19">
        <v>121.99999999999996</v>
      </c>
      <c r="AL7" s="19">
        <v>0</v>
      </c>
      <c r="AM7" s="23">
        <f aca="true" t="shared" si="0" ref="AM7:AM46">R7+V7+AE7+AL7+AB7+AH7+AK7+Y7+O7</f>
        <v>365.70000000003</v>
      </c>
      <c r="AN7" s="9"/>
    </row>
    <row r="8" spans="1:40" ht="21.75" customHeight="1">
      <c r="A8" s="31">
        <v>22</v>
      </c>
      <c r="B8" s="25">
        <v>2</v>
      </c>
      <c r="C8" s="12">
        <v>3</v>
      </c>
      <c r="D8" s="13" t="s">
        <v>31</v>
      </c>
      <c r="E8" s="13"/>
      <c r="F8" s="26" t="s">
        <v>28</v>
      </c>
      <c r="G8" s="26" t="s">
        <v>32</v>
      </c>
      <c r="H8" s="13">
        <v>1958</v>
      </c>
      <c r="I8" s="13" t="s">
        <v>33</v>
      </c>
      <c r="J8" s="27"/>
      <c r="K8" s="27"/>
      <c r="L8" s="28"/>
      <c r="M8" s="17">
        <v>0.00016967592592592593</v>
      </c>
      <c r="N8" s="18">
        <v>3.9351851851851885E-06</v>
      </c>
      <c r="O8" s="19">
        <v>34.00000000000003</v>
      </c>
      <c r="P8" s="17">
        <v>0.00015497685185185184</v>
      </c>
      <c r="Q8" s="18">
        <v>4.513888888888862E-06</v>
      </c>
      <c r="R8" s="20">
        <v>38.999999999999766</v>
      </c>
      <c r="S8" s="21">
        <v>0.0016199074074073616</v>
      </c>
      <c r="T8" s="21">
        <v>2.800925925972031E-06</v>
      </c>
      <c r="U8" s="22">
        <v>4.826388888823363E-06</v>
      </c>
      <c r="V8" s="20">
        <v>65.8999999998322</v>
      </c>
      <c r="W8" s="17">
        <v>0.0001652662037037178</v>
      </c>
      <c r="X8" s="18">
        <v>3.2291666666807743E-06</v>
      </c>
      <c r="Y8" s="19">
        <v>27.90000000012189</v>
      </c>
      <c r="Z8" s="17">
        <v>0.00015497685185185186</v>
      </c>
      <c r="AA8" s="18">
        <v>1.8634259259259255E-05</v>
      </c>
      <c r="AB8" s="19">
        <v>160.99999999999997</v>
      </c>
      <c r="AC8" s="17">
        <v>0.0001491898148148148</v>
      </c>
      <c r="AD8" s="18">
        <v>1.2731481481481675E-06</v>
      </c>
      <c r="AE8" s="19">
        <v>11.000000000000167</v>
      </c>
      <c r="AF8" s="17">
        <v>0.00017696759259259258</v>
      </c>
      <c r="AG8" s="18">
        <v>3.356481481481461E-06</v>
      </c>
      <c r="AH8" s="19">
        <v>28.999999999999826</v>
      </c>
      <c r="AI8" s="17">
        <v>0.00014814814814814815</v>
      </c>
      <c r="AJ8" s="18">
        <v>2.314814814814828E-06</v>
      </c>
      <c r="AK8" s="19">
        <v>20.000000000000114</v>
      </c>
      <c r="AL8" s="19">
        <v>0</v>
      </c>
      <c r="AM8" s="23">
        <f t="shared" si="0"/>
        <v>387.799999999954</v>
      </c>
      <c r="AN8" s="9"/>
    </row>
    <row r="9" spans="1:40" ht="21.75" customHeight="1">
      <c r="A9" s="10"/>
      <c r="B9" s="25">
        <v>3</v>
      </c>
      <c r="C9" s="12">
        <v>21</v>
      </c>
      <c r="D9" s="13" t="s">
        <v>34</v>
      </c>
      <c r="E9" s="29" t="s">
        <v>35</v>
      </c>
      <c r="F9" s="26" t="s">
        <v>28</v>
      </c>
      <c r="G9" s="26" t="s">
        <v>36</v>
      </c>
      <c r="H9" s="13">
        <v>1935</v>
      </c>
      <c r="I9" s="13" t="s">
        <v>30</v>
      </c>
      <c r="J9" s="27"/>
      <c r="K9" s="27"/>
      <c r="L9" s="28"/>
      <c r="M9" s="17">
        <v>0.00017407407407407408</v>
      </c>
      <c r="N9" s="18">
        <v>4.6296296296296016E-07</v>
      </c>
      <c r="O9" s="19">
        <v>3.999999999999976</v>
      </c>
      <c r="P9" s="17">
        <v>0.00015520833333333334</v>
      </c>
      <c r="Q9" s="18">
        <v>4.745370370370369E-06</v>
      </c>
      <c r="R9" s="20">
        <v>40.999999999999986</v>
      </c>
      <c r="S9" s="21">
        <v>0.0014707060185185639</v>
      </c>
      <c r="T9" s="21">
        <v>3.819444445163356E-07</v>
      </c>
      <c r="U9" s="22">
        <v>1.7037037036982117E-05</v>
      </c>
      <c r="V9" s="20">
        <v>150.50000000014663</v>
      </c>
      <c r="W9" s="17">
        <v>0.00016611111111108912</v>
      </c>
      <c r="X9" s="18">
        <v>4.0740740740520835E-06</v>
      </c>
      <c r="Y9" s="19">
        <v>35.199999999810004</v>
      </c>
      <c r="Z9" s="17">
        <v>0.0001761574074074074</v>
      </c>
      <c r="AA9" s="18">
        <v>2.546296296296281E-06</v>
      </c>
      <c r="AB9" s="19">
        <v>21.99999999999987</v>
      </c>
      <c r="AC9" s="17">
        <v>0.000146875</v>
      </c>
      <c r="AD9" s="18">
        <v>3.5879629629629684E-06</v>
      </c>
      <c r="AE9" s="19">
        <v>31.000000000000046</v>
      </c>
      <c r="AF9" s="17">
        <v>0.00016863425925925927</v>
      </c>
      <c r="AG9" s="18">
        <v>4.976851851851849E-06</v>
      </c>
      <c r="AH9" s="19">
        <v>42.99999999999997</v>
      </c>
      <c r="AI9" s="17">
        <v>0.00015775462962962962</v>
      </c>
      <c r="AJ9" s="18">
        <v>7.29166666666665E-06</v>
      </c>
      <c r="AK9" s="19">
        <v>62.99999999999985</v>
      </c>
      <c r="AL9" s="19">
        <v>0</v>
      </c>
      <c r="AM9" s="23">
        <f t="shared" si="0"/>
        <v>389.69999999995633</v>
      </c>
      <c r="AN9" s="9"/>
    </row>
    <row r="10" spans="1:40" ht="22.5" customHeight="1">
      <c r="A10" s="24"/>
      <c r="B10" s="25">
        <v>4</v>
      </c>
      <c r="C10" s="12">
        <v>1</v>
      </c>
      <c r="D10" s="13" t="s">
        <v>37</v>
      </c>
      <c r="E10" s="13" t="s">
        <v>38</v>
      </c>
      <c r="F10" s="26" t="s">
        <v>28</v>
      </c>
      <c r="G10" s="26" t="s">
        <v>39</v>
      </c>
      <c r="H10" s="13">
        <v>1972</v>
      </c>
      <c r="I10" s="13" t="s">
        <v>33</v>
      </c>
      <c r="J10" s="27"/>
      <c r="K10" s="27"/>
      <c r="L10" s="28"/>
      <c r="M10" s="17">
        <v>0.00017372685185185186</v>
      </c>
      <c r="N10" s="18">
        <v>1.1574074074074004E-07</v>
      </c>
      <c r="O10" s="19">
        <v>0.999999999999994</v>
      </c>
      <c r="P10" s="17">
        <v>0.0001599537037037037</v>
      </c>
      <c r="Q10" s="18">
        <v>9.490740740740738E-06</v>
      </c>
      <c r="R10" s="20">
        <v>81.99999999999997</v>
      </c>
      <c r="S10" s="21">
        <v>0.001617800925925894</v>
      </c>
      <c r="T10" s="21">
        <v>8.148148148090506E-06</v>
      </c>
      <c r="U10" s="22">
        <v>7.905092592574992E-06</v>
      </c>
      <c r="V10" s="20">
        <v>138.6999999993499</v>
      </c>
      <c r="W10" s="17">
        <v>0.00017200231481495631</v>
      </c>
      <c r="X10" s="18">
        <v>9.965277777919282E-06</v>
      </c>
      <c r="Y10" s="19">
        <v>86.1000000012226</v>
      </c>
      <c r="Z10" s="17">
        <v>0.0001699074074074074</v>
      </c>
      <c r="AA10" s="18">
        <v>3.7037037037037084E-06</v>
      </c>
      <c r="AB10" s="19">
        <v>32.00000000000004</v>
      </c>
      <c r="AC10" s="17">
        <v>0.000153125</v>
      </c>
      <c r="AD10" s="18">
        <v>2.662037037037021E-06</v>
      </c>
      <c r="AE10" s="19">
        <v>22.99999999999986</v>
      </c>
      <c r="AF10" s="17">
        <v>0.00016805555555555554</v>
      </c>
      <c r="AG10" s="18">
        <v>5.555555555555576E-06</v>
      </c>
      <c r="AH10" s="19">
        <v>48.00000000000018</v>
      </c>
      <c r="AI10" s="17">
        <v>0.00014652777777777779</v>
      </c>
      <c r="AJ10" s="18">
        <v>3.9351851851851885E-06</v>
      </c>
      <c r="AK10" s="19">
        <v>34.00000000000003</v>
      </c>
      <c r="AL10" s="19">
        <v>0</v>
      </c>
      <c r="AM10" s="23">
        <f t="shared" si="0"/>
        <v>444.8000000005726</v>
      </c>
      <c r="AN10" s="9"/>
    </row>
    <row r="11" spans="1:40" ht="21.75" customHeight="1">
      <c r="A11" s="10"/>
      <c r="B11" s="11">
        <v>5</v>
      </c>
      <c r="C11" s="12">
        <v>16</v>
      </c>
      <c r="D11" s="13" t="s">
        <v>40</v>
      </c>
      <c r="E11" s="13" t="s">
        <v>41</v>
      </c>
      <c r="F11" s="13" t="s">
        <v>28</v>
      </c>
      <c r="G11" s="26" t="s">
        <v>42</v>
      </c>
      <c r="H11" s="13">
        <v>1948</v>
      </c>
      <c r="I11" s="13" t="s">
        <v>33</v>
      </c>
      <c r="J11" s="27"/>
      <c r="K11" s="27"/>
      <c r="L11" s="28"/>
      <c r="M11" s="17">
        <v>0.0001633449074074074</v>
      </c>
      <c r="N11" s="18">
        <v>1.0300925925925926E-05</v>
      </c>
      <c r="O11" s="19">
        <v>89</v>
      </c>
      <c r="P11" s="17">
        <v>0.00016238425925925925</v>
      </c>
      <c r="Q11" s="18">
        <v>1.1921296296296278E-05</v>
      </c>
      <c r="R11" s="20">
        <v>102.99999999999984</v>
      </c>
      <c r="S11" s="21">
        <v>0.0020911689814814838</v>
      </c>
      <c r="T11" s="21">
        <v>2.395833333335151E-06</v>
      </c>
      <c r="U11" s="22">
        <v>2.060185185185185E-06</v>
      </c>
      <c r="V11" s="20">
        <v>56.4999999998794</v>
      </c>
      <c r="W11" s="17">
        <v>0.00016138888888883596</v>
      </c>
      <c r="X11" s="18">
        <v>6.48148148201075E-07</v>
      </c>
      <c r="Y11" s="19">
        <v>5.600000000457288</v>
      </c>
      <c r="Z11" s="17">
        <v>0.00017743055555555554</v>
      </c>
      <c r="AA11" s="18">
        <v>3.819444444444421E-06</v>
      </c>
      <c r="AB11" s="19">
        <v>32.9999999999998</v>
      </c>
      <c r="AC11" s="17">
        <v>0.00016006944444444445</v>
      </c>
      <c r="AD11" s="18">
        <v>9.606481481481478E-06</v>
      </c>
      <c r="AE11" s="19">
        <v>82.99999999999997</v>
      </c>
      <c r="AF11" s="17">
        <v>0.00016782407407407406</v>
      </c>
      <c r="AG11" s="18">
        <v>5.787037037037056E-06</v>
      </c>
      <c r="AH11" s="19">
        <v>50.00000000000016</v>
      </c>
      <c r="AI11" s="17">
        <v>0.0001537037037037037</v>
      </c>
      <c r="AJ11" s="18">
        <v>3.240740740740721E-06</v>
      </c>
      <c r="AK11" s="19">
        <v>27.99999999999983</v>
      </c>
      <c r="AL11" s="19">
        <v>0</v>
      </c>
      <c r="AM11" s="23">
        <f t="shared" si="0"/>
        <v>448.1000000003363</v>
      </c>
      <c r="AN11" s="9"/>
    </row>
    <row r="12" spans="1:40" ht="21.75" customHeight="1">
      <c r="A12" s="24"/>
      <c r="B12" s="25">
        <v>6</v>
      </c>
      <c r="C12" s="12">
        <v>34</v>
      </c>
      <c r="D12" s="26" t="s">
        <v>43</v>
      </c>
      <c r="E12" s="26" t="s">
        <v>44</v>
      </c>
      <c r="F12" s="13" t="s">
        <v>28</v>
      </c>
      <c r="G12" s="26" t="s">
        <v>45</v>
      </c>
      <c r="H12" s="26">
        <v>1954</v>
      </c>
      <c r="I12" s="13" t="s">
        <v>30</v>
      </c>
      <c r="J12" s="15"/>
      <c r="K12" s="15"/>
      <c r="L12" s="16"/>
      <c r="M12" s="17">
        <v>0.00017453703703703704</v>
      </c>
      <c r="N12" s="18">
        <v>9.259259259259203E-07</v>
      </c>
      <c r="O12" s="19">
        <v>7.999999999999952</v>
      </c>
      <c r="P12" s="17">
        <v>0.00013229166666666665</v>
      </c>
      <c r="Q12" s="18">
        <v>1.8171296296296322E-05</v>
      </c>
      <c r="R12" s="20">
        <v>157.00000000000023</v>
      </c>
      <c r="S12" s="21">
        <v>0.0015118865740740839</v>
      </c>
      <c r="T12" s="21">
        <v>5.381944444438069E-06</v>
      </c>
      <c r="U12" s="22">
        <v>3.0092592592234624E-06</v>
      </c>
      <c r="V12" s="20">
        <v>72.49999999963563</v>
      </c>
      <c r="W12" s="17">
        <v>0.00015710648148148376</v>
      </c>
      <c r="X12" s="18">
        <v>4.930555555553271E-06</v>
      </c>
      <c r="Y12" s="19">
        <v>42.599999999980255</v>
      </c>
      <c r="Z12" s="17">
        <v>0.00017569444444444444</v>
      </c>
      <c r="AA12" s="18">
        <v>2.0833333333333207E-06</v>
      </c>
      <c r="AB12" s="19">
        <v>17.99999999999989</v>
      </c>
      <c r="AC12" s="17">
        <v>0.0001513888888888889</v>
      </c>
      <c r="AD12" s="18">
        <v>9.259259259259203E-07</v>
      </c>
      <c r="AE12" s="19">
        <v>7.999999999999952</v>
      </c>
      <c r="AF12" s="17">
        <v>0.00018020833333333333</v>
      </c>
      <c r="AG12" s="18">
        <v>6.597222222222209E-06</v>
      </c>
      <c r="AH12" s="19">
        <v>56.999999999999886</v>
      </c>
      <c r="AI12" s="17">
        <v>0.00016145833333333333</v>
      </c>
      <c r="AJ12" s="18">
        <v>1.0995370370370358E-05</v>
      </c>
      <c r="AK12" s="19">
        <v>94.9999999999999</v>
      </c>
      <c r="AL12" s="19">
        <v>0</v>
      </c>
      <c r="AM12" s="23">
        <f t="shared" si="0"/>
        <v>458.09999999961565</v>
      </c>
      <c r="AN12" s="9"/>
    </row>
    <row r="13" spans="1:40" ht="21.75" customHeight="1">
      <c r="A13" s="10"/>
      <c r="B13" s="25">
        <v>7</v>
      </c>
      <c r="C13" s="12">
        <v>6</v>
      </c>
      <c r="D13" s="13" t="s">
        <v>49</v>
      </c>
      <c r="E13" s="13" t="s">
        <v>50</v>
      </c>
      <c r="F13" s="26" t="s">
        <v>51</v>
      </c>
      <c r="G13" s="26" t="s">
        <v>52</v>
      </c>
      <c r="H13" s="13">
        <v>1928</v>
      </c>
      <c r="I13" s="13" t="s">
        <v>30</v>
      </c>
      <c r="J13" s="27"/>
      <c r="K13" s="27"/>
      <c r="L13" s="28"/>
      <c r="M13" s="17">
        <v>0.0002042824074074074</v>
      </c>
      <c r="N13" s="18">
        <v>3.067129629629627E-05</v>
      </c>
      <c r="O13" s="19">
        <v>264.99999999999983</v>
      </c>
      <c r="P13" s="17">
        <v>0.00015671296296296296</v>
      </c>
      <c r="Q13" s="18">
        <v>6.249999999999989E-06</v>
      </c>
      <c r="R13" s="20">
        <v>53.99999999999991</v>
      </c>
      <c r="S13" s="21">
        <v>0.0016114120370370744</v>
      </c>
      <c r="T13" s="21">
        <v>2.916666666630263E-06</v>
      </c>
      <c r="U13" s="22">
        <v>4.629629629659959E-06</v>
      </c>
      <c r="V13" s="20">
        <v>65.19999999994752</v>
      </c>
      <c r="W13" s="17">
        <v>0.00016574074074071632</v>
      </c>
      <c r="X13" s="18">
        <v>3.7037037036792867E-06</v>
      </c>
      <c r="Y13" s="19">
        <v>31.999999999789036</v>
      </c>
      <c r="Z13" s="17">
        <v>0.000178125</v>
      </c>
      <c r="AA13" s="18">
        <v>4.513888888888889E-06</v>
      </c>
      <c r="AB13" s="19">
        <v>39</v>
      </c>
      <c r="AC13" s="17">
        <v>0.00016689814814814814</v>
      </c>
      <c r="AD13" s="18">
        <v>1.6435185185185167E-05</v>
      </c>
      <c r="AE13" s="19">
        <v>141.99999999999983</v>
      </c>
      <c r="AF13" s="17">
        <v>0.0001701388888888889</v>
      </c>
      <c r="AG13" s="18">
        <v>3.4722222222222283E-06</v>
      </c>
      <c r="AH13" s="19">
        <v>30.000000000000053</v>
      </c>
      <c r="AI13" s="17">
        <v>0.00015231481481481481</v>
      </c>
      <c r="AJ13" s="18">
        <v>1.8518518518518406E-06</v>
      </c>
      <c r="AK13" s="19">
        <v>15.999999999999904</v>
      </c>
      <c r="AL13" s="19">
        <v>0</v>
      </c>
      <c r="AM13" s="23">
        <f t="shared" si="0"/>
        <v>643.1999999997361</v>
      </c>
      <c r="AN13" s="9"/>
    </row>
    <row r="14" spans="1:40" ht="21.75" customHeight="1">
      <c r="A14" s="31">
        <v>3</v>
      </c>
      <c r="B14" s="25">
        <v>8</v>
      </c>
      <c r="C14" s="33">
        <v>13</v>
      </c>
      <c r="D14" s="13" t="s">
        <v>53</v>
      </c>
      <c r="E14" s="13"/>
      <c r="F14" s="13" t="s">
        <v>54</v>
      </c>
      <c r="G14" s="13" t="s">
        <v>55</v>
      </c>
      <c r="H14" s="13">
        <v>1975</v>
      </c>
      <c r="I14" s="13" t="s">
        <v>33</v>
      </c>
      <c r="J14" s="27"/>
      <c r="K14" s="27"/>
      <c r="L14" s="28"/>
      <c r="M14" s="17">
        <v>0.00017604166666666666</v>
      </c>
      <c r="N14" s="18">
        <v>2.430555555555541E-06</v>
      </c>
      <c r="O14" s="19">
        <v>20.999999999999872</v>
      </c>
      <c r="P14" s="17">
        <v>0.00016273148148148147</v>
      </c>
      <c r="Q14" s="18">
        <v>1.2268518518518498E-05</v>
      </c>
      <c r="R14" s="20">
        <v>105.99999999999983</v>
      </c>
      <c r="S14" s="21">
        <v>0.0013954629629629456</v>
      </c>
      <c r="T14" s="21">
        <v>2.2777777777777783E-05</v>
      </c>
      <c r="U14" s="22">
        <v>1.3263888888837005E-05</v>
      </c>
      <c r="V14" s="20">
        <f>191.399999999575+120</f>
        <v>311.399999999575</v>
      </c>
      <c r="W14" s="17">
        <v>0.0001654513888889042</v>
      </c>
      <c r="X14" s="18">
        <v>3.4143518518671727E-06</v>
      </c>
      <c r="Y14" s="19">
        <v>29.50000000013237</v>
      </c>
      <c r="Z14" s="17">
        <v>0.00018356481481481482</v>
      </c>
      <c r="AA14" s="18">
        <v>9.953703703703698E-06</v>
      </c>
      <c r="AB14" s="19">
        <v>85.99999999999994</v>
      </c>
      <c r="AC14" s="17">
        <v>0.0001634259259259259</v>
      </c>
      <c r="AD14" s="18">
        <v>1.2962962962962939E-05</v>
      </c>
      <c r="AE14" s="19">
        <v>111.99999999999979</v>
      </c>
      <c r="AF14" s="17">
        <v>0.00017256944444444443</v>
      </c>
      <c r="AG14" s="18">
        <v>1.0416666666666875E-06</v>
      </c>
      <c r="AH14" s="19">
        <v>9.00000000000018</v>
      </c>
      <c r="AI14" s="17">
        <v>0.00015393518518518518</v>
      </c>
      <c r="AJ14" s="18">
        <v>3.4722222222222012E-06</v>
      </c>
      <c r="AK14" s="19">
        <v>29.99999999999982</v>
      </c>
      <c r="AL14" s="19">
        <v>0</v>
      </c>
      <c r="AM14" s="23">
        <f t="shared" si="0"/>
        <v>704.8999999997069</v>
      </c>
      <c r="AN14" s="9"/>
    </row>
    <row r="15" spans="1:40" ht="21.75" customHeight="1">
      <c r="A15" s="10"/>
      <c r="B15" s="11">
        <v>9</v>
      </c>
      <c r="C15" s="12">
        <v>41</v>
      </c>
      <c r="D15" s="13" t="s">
        <v>56</v>
      </c>
      <c r="E15" s="13" t="s">
        <v>57</v>
      </c>
      <c r="F15" s="13" t="s">
        <v>58</v>
      </c>
      <c r="G15" s="14" t="s">
        <v>59</v>
      </c>
      <c r="H15" s="14">
        <v>1965</v>
      </c>
      <c r="I15" s="13" t="s">
        <v>30</v>
      </c>
      <c r="J15" s="15"/>
      <c r="K15" s="15"/>
      <c r="L15" s="16"/>
      <c r="M15" s="17">
        <v>0.00017280092592592594</v>
      </c>
      <c r="N15" s="18">
        <v>8.101851851851853E-07</v>
      </c>
      <c r="O15" s="19">
        <v>7</v>
      </c>
      <c r="P15" s="17">
        <v>0.00015</v>
      </c>
      <c r="Q15" s="18">
        <v>4.6296296296298727E-07</v>
      </c>
      <c r="R15" s="20">
        <v>4.00000000000021</v>
      </c>
      <c r="S15" s="21">
        <v>0.0024532291666666817</v>
      </c>
      <c r="T15" s="21">
        <v>3.4259259258928587E-06</v>
      </c>
      <c r="U15" s="22">
        <v>7.73148148147662E-06</v>
      </c>
      <c r="V15" s="20">
        <v>96.3999999996723</v>
      </c>
      <c r="W15" s="17">
        <v>0.00016748842592584356</v>
      </c>
      <c r="X15" s="18">
        <v>5.4513888888065324E-06</v>
      </c>
      <c r="Y15" s="19">
        <v>47.09999999928844</v>
      </c>
      <c r="Z15" s="17">
        <v>0.00019976851851851853</v>
      </c>
      <c r="AA15" s="18">
        <v>2.61574074074074E-05</v>
      </c>
      <c r="AB15" s="19">
        <v>226</v>
      </c>
      <c r="AC15" s="17">
        <v>0.00015358796296296296</v>
      </c>
      <c r="AD15" s="18">
        <v>3.124999999999981E-06</v>
      </c>
      <c r="AE15" s="19">
        <v>26.999999999999837</v>
      </c>
      <c r="AF15" s="17">
        <v>0.00019166666666666667</v>
      </c>
      <c r="AG15" s="18">
        <v>1.8055555555555555E-05</v>
      </c>
      <c r="AH15" s="19">
        <v>156</v>
      </c>
      <c r="AI15" s="17">
        <v>0.00016712962962962962</v>
      </c>
      <c r="AJ15" s="18">
        <v>1.6666666666666647E-05</v>
      </c>
      <c r="AK15" s="19">
        <v>143.99999999999983</v>
      </c>
      <c r="AL15" s="19">
        <v>0</v>
      </c>
      <c r="AM15" s="23">
        <f t="shared" si="0"/>
        <v>707.4999999989607</v>
      </c>
      <c r="AN15" s="9"/>
    </row>
    <row r="16" spans="1:40" ht="21.75" customHeight="1">
      <c r="A16" s="24"/>
      <c r="B16" s="25">
        <v>10</v>
      </c>
      <c r="C16" s="12">
        <v>15</v>
      </c>
      <c r="D16" s="13" t="s">
        <v>60</v>
      </c>
      <c r="E16" s="13" t="s">
        <v>61</v>
      </c>
      <c r="F16" s="26" t="s">
        <v>28</v>
      </c>
      <c r="G16" s="26" t="s">
        <v>62</v>
      </c>
      <c r="H16" s="13">
        <v>1935</v>
      </c>
      <c r="I16" s="13" t="s">
        <v>33</v>
      </c>
      <c r="J16" s="27"/>
      <c r="K16" s="27"/>
      <c r="L16" s="28"/>
      <c r="M16" s="17">
        <v>0.00018148148148148147</v>
      </c>
      <c r="N16" s="18">
        <v>7.870370370370372E-06</v>
      </c>
      <c r="O16" s="19">
        <v>68</v>
      </c>
      <c r="P16" s="17">
        <v>0.00016574074074074074</v>
      </c>
      <c r="Q16" s="18">
        <v>1.5277777777777767E-05</v>
      </c>
      <c r="R16" s="20">
        <v>131.99999999999991</v>
      </c>
      <c r="S16" s="21">
        <v>0.001585856481481518</v>
      </c>
      <c r="T16" s="21">
        <v>6.087962963030602E-06</v>
      </c>
      <c r="U16" s="22">
        <v>1.2245370370367326E-05</v>
      </c>
      <c r="V16" s="20">
        <v>158.4000000005581</v>
      </c>
      <c r="W16" s="17">
        <v>0.00016390046296299587</v>
      </c>
      <c r="X16" s="18">
        <v>1.8634259259588419E-06</v>
      </c>
      <c r="Y16" s="19">
        <v>16.100000000284393</v>
      </c>
      <c r="Z16" s="17">
        <v>0.00019826388888888888</v>
      </c>
      <c r="AA16" s="18">
        <v>2.4652777777777764E-05</v>
      </c>
      <c r="AB16" s="19">
        <v>212.9999999999999</v>
      </c>
      <c r="AC16" s="17">
        <v>0.00015439814814814814</v>
      </c>
      <c r="AD16" s="18">
        <v>3.935185185185161E-06</v>
      </c>
      <c r="AE16" s="19">
        <v>33.999999999999794</v>
      </c>
      <c r="AF16" s="17">
        <v>0.00017962962962962963</v>
      </c>
      <c r="AG16" s="18">
        <v>6.018518518518509E-06</v>
      </c>
      <c r="AH16" s="19">
        <v>51.99999999999992</v>
      </c>
      <c r="AI16" s="17">
        <v>0.00015925925925925924</v>
      </c>
      <c r="AJ16" s="18">
        <v>8.79629629629627E-06</v>
      </c>
      <c r="AK16" s="19">
        <v>75.99999999999977</v>
      </c>
      <c r="AL16" s="19">
        <v>0</v>
      </c>
      <c r="AM16" s="23">
        <f t="shared" si="0"/>
        <v>749.5000000008416</v>
      </c>
      <c r="AN16" s="9"/>
    </row>
    <row r="17" spans="1:40" ht="21.75" customHeight="1">
      <c r="A17" s="10"/>
      <c r="B17" s="25">
        <v>11</v>
      </c>
      <c r="C17" s="12">
        <v>12</v>
      </c>
      <c r="D17" s="13" t="s">
        <v>63</v>
      </c>
      <c r="E17" s="29" t="s">
        <v>64</v>
      </c>
      <c r="F17" s="26" t="s">
        <v>28</v>
      </c>
      <c r="G17" s="13" t="s">
        <v>65</v>
      </c>
      <c r="H17" s="34">
        <v>1960</v>
      </c>
      <c r="I17" s="13" t="s">
        <v>33</v>
      </c>
      <c r="J17" s="27"/>
      <c r="K17" s="27"/>
      <c r="L17" s="28"/>
      <c r="M17" s="17">
        <v>0.00017314814814814816</v>
      </c>
      <c r="N17" s="18">
        <v>4.6296296296296016E-07</v>
      </c>
      <c r="O17" s="19">
        <v>3.999999999999976</v>
      </c>
      <c r="P17" s="17">
        <v>0.00015729166666666666</v>
      </c>
      <c r="Q17" s="18">
        <v>6.8287037037036895E-06</v>
      </c>
      <c r="R17" s="20">
        <v>58.99999999999988</v>
      </c>
      <c r="S17" s="21">
        <v>0.001718888888888881</v>
      </c>
      <c r="T17" s="21">
        <v>2.156249999996085E-05</v>
      </c>
      <c r="U17" s="22">
        <v>1.0081018518515172E-05</v>
      </c>
      <c r="V17" s="20">
        <v>273.3999999996328</v>
      </c>
      <c r="W17" s="17">
        <v>0.0001449305555556446</v>
      </c>
      <c r="X17" s="18">
        <v>1.710648148139243E-05</v>
      </c>
      <c r="Y17" s="19">
        <v>147.7999999992306</v>
      </c>
      <c r="Z17" s="17">
        <v>0.00018055555555555555</v>
      </c>
      <c r="AA17" s="18">
        <v>6.9444444444444295E-06</v>
      </c>
      <c r="AB17" s="19">
        <v>59.99999999999987</v>
      </c>
      <c r="AC17" s="17">
        <v>0.0001388888888888889</v>
      </c>
      <c r="AD17" s="18">
        <v>1.1574074074074085E-05</v>
      </c>
      <c r="AE17" s="19">
        <v>100.0000000000001</v>
      </c>
      <c r="AF17" s="17">
        <v>0.00019050925925925924</v>
      </c>
      <c r="AG17" s="18">
        <v>1.6898148148148127E-05</v>
      </c>
      <c r="AH17" s="19">
        <v>145.99999999999983</v>
      </c>
      <c r="AI17" s="17">
        <v>0.0001613425925925926</v>
      </c>
      <c r="AJ17" s="18">
        <v>1.0879629629629618E-05</v>
      </c>
      <c r="AK17" s="19">
        <v>93.9999999999999</v>
      </c>
      <c r="AL17" s="19">
        <v>0</v>
      </c>
      <c r="AM17" s="23">
        <f t="shared" si="0"/>
        <v>884.1999999988631</v>
      </c>
      <c r="AN17" s="9"/>
    </row>
    <row r="18" spans="1:40" ht="21.75" customHeight="1">
      <c r="A18" s="31">
        <v>12</v>
      </c>
      <c r="B18" s="25">
        <v>12</v>
      </c>
      <c r="C18" s="12">
        <v>9</v>
      </c>
      <c r="D18" s="13" t="s">
        <v>66</v>
      </c>
      <c r="E18" s="26" t="s">
        <v>67</v>
      </c>
      <c r="F18" s="13" t="s">
        <v>28</v>
      </c>
      <c r="G18" s="26" t="s">
        <v>68</v>
      </c>
      <c r="H18" s="26">
        <v>1932</v>
      </c>
      <c r="I18" s="13" t="s">
        <v>30</v>
      </c>
      <c r="J18" s="27"/>
      <c r="K18" s="27"/>
      <c r="L18" s="28"/>
      <c r="M18" s="17">
        <v>0.00018506944444444444</v>
      </c>
      <c r="N18" s="18">
        <v>1.1458333333333318E-05</v>
      </c>
      <c r="O18" s="19">
        <v>98.99999999999987</v>
      </c>
      <c r="P18" s="17">
        <v>0.0001775462962962963</v>
      </c>
      <c r="Q18" s="18">
        <v>2.7083333333333332E-05</v>
      </c>
      <c r="R18" s="20">
        <v>234</v>
      </c>
      <c r="S18" s="21">
        <v>0.0015329282407407496</v>
      </c>
      <c r="T18" s="21">
        <v>2.0138888888743267E-06</v>
      </c>
      <c r="U18" s="22">
        <v>1.395833333334151E-05</v>
      </c>
      <c r="V18" s="20">
        <v>137.99999999994483</v>
      </c>
      <c r="W18" s="17">
        <v>0.00016425925925922513</v>
      </c>
      <c r="X18" s="18">
        <v>2.2222222221880998E-06</v>
      </c>
      <c r="Y18" s="19">
        <v>19.19999999970518</v>
      </c>
      <c r="Z18" s="17">
        <v>0.0001827546296296296</v>
      </c>
      <c r="AA18" s="18">
        <v>9.14351851851849E-06</v>
      </c>
      <c r="AB18" s="19">
        <v>78.99999999999976</v>
      </c>
      <c r="AC18" s="17">
        <v>0.00015937499999999998</v>
      </c>
      <c r="AD18" s="18">
        <v>8.91203703703701E-06</v>
      </c>
      <c r="AE18" s="19">
        <v>76.99999999999977</v>
      </c>
      <c r="AF18" s="17">
        <v>0.0001837962962962963</v>
      </c>
      <c r="AG18" s="18">
        <v>1.0185185185185178E-05</v>
      </c>
      <c r="AH18" s="19">
        <v>87.99999999999993</v>
      </c>
      <c r="AI18" s="17">
        <v>0.000175</v>
      </c>
      <c r="AJ18" s="18">
        <v>2.4537037037037024E-05</v>
      </c>
      <c r="AK18" s="19">
        <v>211.9999999999999</v>
      </c>
      <c r="AL18" s="19">
        <v>0</v>
      </c>
      <c r="AM18" s="23">
        <f t="shared" si="0"/>
        <v>946.1999999996492</v>
      </c>
      <c r="AN18" s="9"/>
    </row>
    <row r="19" spans="1:40" ht="21.75" customHeight="1">
      <c r="A19" s="10"/>
      <c r="B19" s="11">
        <v>13</v>
      </c>
      <c r="C19" s="12">
        <v>7</v>
      </c>
      <c r="D19" s="13" t="s">
        <v>69</v>
      </c>
      <c r="E19" s="13" t="s">
        <v>70</v>
      </c>
      <c r="F19" s="13" t="s">
        <v>28</v>
      </c>
      <c r="G19" s="13" t="s">
        <v>71</v>
      </c>
      <c r="H19" s="13">
        <v>1931</v>
      </c>
      <c r="I19" s="13" t="s">
        <v>30</v>
      </c>
      <c r="J19" s="27"/>
      <c r="K19" s="27"/>
      <c r="L19" s="28"/>
      <c r="M19" s="17">
        <v>0.00019733796296296296</v>
      </c>
      <c r="N19" s="18">
        <v>2.3726851851851844E-05</v>
      </c>
      <c r="O19" s="19">
        <v>204.99999999999994</v>
      </c>
      <c r="P19" s="17">
        <v>0.00015231481481481481</v>
      </c>
      <c r="Q19" s="18">
        <v>1.8518518518518406E-06</v>
      </c>
      <c r="R19" s="20">
        <v>15.999999999999904</v>
      </c>
      <c r="S19" s="21">
        <v>0.001429108796296319</v>
      </c>
      <c r="T19" s="21">
        <v>1.641203703706129E-05</v>
      </c>
      <c r="U19" s="22">
        <v>1.8981481482160945E-06</v>
      </c>
      <c r="V19" s="20">
        <v>158.2000000007966</v>
      </c>
      <c r="W19" s="17">
        <v>0.00014153935185179378</v>
      </c>
      <c r="X19" s="18">
        <v>2.049768518524325E-05</v>
      </c>
      <c r="Y19" s="19">
        <v>177.1000000005017</v>
      </c>
      <c r="Z19" s="17">
        <v>0.00018402777777777778</v>
      </c>
      <c r="AA19" s="18">
        <v>1.0416666666666658E-05</v>
      </c>
      <c r="AB19" s="19">
        <v>89.99999999999993</v>
      </c>
      <c r="AC19" s="17">
        <v>0.00016666666666666666</v>
      </c>
      <c r="AD19" s="18">
        <v>1.6203703703703687E-05</v>
      </c>
      <c r="AE19" s="19">
        <v>139.99999999999986</v>
      </c>
      <c r="AF19" s="17">
        <v>0.00019085648148148147</v>
      </c>
      <c r="AG19" s="18">
        <v>1.7245370370370347E-05</v>
      </c>
      <c r="AH19" s="19">
        <v>148.9999999999998</v>
      </c>
      <c r="AI19" s="17">
        <v>0.00015671296296296296</v>
      </c>
      <c r="AJ19" s="18">
        <v>6.249999999999989E-06</v>
      </c>
      <c r="AK19" s="19">
        <v>53.99999999999991</v>
      </c>
      <c r="AL19" s="19">
        <v>0</v>
      </c>
      <c r="AM19" s="23">
        <f t="shared" si="0"/>
        <v>989.3000000012976</v>
      </c>
      <c r="AN19" s="9"/>
    </row>
    <row r="20" spans="1:40" ht="21.75" customHeight="1">
      <c r="A20" s="31">
        <v>13</v>
      </c>
      <c r="B20" s="25">
        <v>14</v>
      </c>
      <c r="C20" s="12">
        <v>18</v>
      </c>
      <c r="D20" s="13" t="s">
        <v>72</v>
      </c>
      <c r="E20" s="13" t="s">
        <v>73</v>
      </c>
      <c r="F20" s="26" t="s">
        <v>28</v>
      </c>
      <c r="G20" s="26" t="s">
        <v>74</v>
      </c>
      <c r="H20" s="13">
        <v>1971</v>
      </c>
      <c r="I20" s="13" t="s">
        <v>33</v>
      </c>
      <c r="J20" s="27"/>
      <c r="K20" s="27"/>
      <c r="L20" s="28"/>
      <c r="M20" s="17">
        <v>0.00017569444444444444</v>
      </c>
      <c r="N20" s="18">
        <v>2.0833333333333207E-06</v>
      </c>
      <c r="O20" s="19">
        <v>17.99999999999989</v>
      </c>
      <c r="P20" s="17">
        <v>0.00013900462962962963</v>
      </c>
      <c r="Q20" s="18">
        <v>1.1458333333333345E-05</v>
      </c>
      <c r="R20" s="20">
        <v>99.0000000000001</v>
      </c>
      <c r="S20" s="21">
        <v>0.0016225462962963233</v>
      </c>
      <c r="T20" s="21">
        <v>9.375000000033662E-06</v>
      </c>
      <c r="U20" s="22">
        <v>5.356481481477715E-05</v>
      </c>
      <c r="V20" s="20">
        <v>543.7999999999654</v>
      </c>
      <c r="W20" s="17">
        <v>0.0001538194444444807</v>
      </c>
      <c r="X20" s="18">
        <v>8.21759259255633E-06</v>
      </c>
      <c r="Y20" s="19">
        <v>70.9999999996867</v>
      </c>
      <c r="Z20" s="17">
        <v>0.00016319444444444443</v>
      </c>
      <c r="AA20" s="18">
        <v>1.0416666666666685E-05</v>
      </c>
      <c r="AB20" s="19">
        <v>90.00000000000016</v>
      </c>
      <c r="AC20" s="17">
        <v>0.00014409722222222222</v>
      </c>
      <c r="AD20" s="18">
        <v>6.3657407407407564E-06</v>
      </c>
      <c r="AE20" s="19">
        <v>55.000000000000135</v>
      </c>
      <c r="AF20" s="17">
        <v>0.00017025462962962963</v>
      </c>
      <c r="AG20" s="18">
        <v>3.3564814814814883E-06</v>
      </c>
      <c r="AH20" s="19">
        <v>29.00000000000006</v>
      </c>
      <c r="AI20" s="17">
        <v>0.00013969907407407407</v>
      </c>
      <c r="AJ20" s="18">
        <v>1.0763888888888905E-05</v>
      </c>
      <c r="AK20" s="19">
        <v>93.00000000000014</v>
      </c>
      <c r="AL20" s="19">
        <v>0</v>
      </c>
      <c r="AM20" s="23">
        <f t="shared" si="0"/>
        <v>998.7999999996525</v>
      </c>
      <c r="AN20" s="9"/>
    </row>
    <row r="21" spans="1:40" ht="21.75" customHeight="1">
      <c r="A21" s="10"/>
      <c r="B21" s="25">
        <v>15</v>
      </c>
      <c r="C21" s="12">
        <v>43</v>
      </c>
      <c r="D21" s="13" t="s">
        <v>75</v>
      </c>
      <c r="E21" s="13" t="s">
        <v>76</v>
      </c>
      <c r="F21" s="26" t="s">
        <v>77</v>
      </c>
      <c r="G21" s="13" t="s">
        <v>78</v>
      </c>
      <c r="H21" s="13">
        <v>1966</v>
      </c>
      <c r="I21" s="13" t="s">
        <v>30</v>
      </c>
      <c r="J21" s="15"/>
      <c r="K21" s="15"/>
      <c r="L21" s="16"/>
      <c r="M21" s="17">
        <v>0.0001935185185185185</v>
      </c>
      <c r="N21" s="18">
        <v>1.9907407407407395E-05</v>
      </c>
      <c r="O21" s="19">
        <v>171.9999999999999</v>
      </c>
      <c r="P21" s="17">
        <v>0.0001695601851851852</v>
      </c>
      <c r="Q21" s="18">
        <v>1.9097222222222215E-05</v>
      </c>
      <c r="R21" s="20">
        <v>164.99999999999994</v>
      </c>
      <c r="S21" s="21">
        <v>0.001267962962962943</v>
      </c>
      <c r="T21" s="21">
        <v>1.51620370370531E-05</v>
      </c>
      <c r="U21" s="22">
        <v>8.356481481508471E-06</v>
      </c>
      <c r="V21" s="20">
        <v>203.20000000037197</v>
      </c>
      <c r="W21" s="17">
        <v>0.00018165509259260304</v>
      </c>
      <c r="X21" s="18">
        <v>1.9618055555566008E-05</v>
      </c>
      <c r="Y21" s="19">
        <v>169.5000000000903</v>
      </c>
      <c r="Z21" s="17">
        <v>0.0001931712962962963</v>
      </c>
      <c r="AA21" s="18">
        <v>1.9560185185185175E-05</v>
      </c>
      <c r="AB21" s="19">
        <v>168.99999999999991</v>
      </c>
      <c r="AC21" s="17">
        <v>0.00015439814814814814</v>
      </c>
      <c r="AD21" s="18">
        <v>3.935185185185161E-06</v>
      </c>
      <c r="AE21" s="19">
        <v>33.999999999999794</v>
      </c>
      <c r="AF21" s="17">
        <v>0.0001605324074074074</v>
      </c>
      <c r="AG21" s="18">
        <v>1.3078703703703706E-05</v>
      </c>
      <c r="AH21" s="19">
        <v>113.00000000000001</v>
      </c>
      <c r="AI21" s="17">
        <v>0.00016261574074074073</v>
      </c>
      <c r="AJ21" s="18">
        <v>1.2152777777777758E-05</v>
      </c>
      <c r="AK21" s="19">
        <v>104.99999999999983</v>
      </c>
      <c r="AL21" s="19">
        <v>0</v>
      </c>
      <c r="AM21" s="23">
        <f t="shared" si="0"/>
        <v>1130.7000000004614</v>
      </c>
      <c r="AN21" s="9"/>
    </row>
    <row r="22" spans="1:40" ht="21.75" customHeight="1">
      <c r="A22" s="31">
        <v>16</v>
      </c>
      <c r="B22" s="25">
        <v>16</v>
      </c>
      <c r="C22" s="12">
        <v>22</v>
      </c>
      <c r="D22" s="13" t="s">
        <v>79</v>
      </c>
      <c r="E22" s="13" t="s">
        <v>80</v>
      </c>
      <c r="F22" s="26" t="s">
        <v>51</v>
      </c>
      <c r="G22" s="26" t="s">
        <v>81</v>
      </c>
      <c r="H22" s="13">
        <v>1938</v>
      </c>
      <c r="I22" s="13" t="s">
        <v>30</v>
      </c>
      <c r="J22" s="27"/>
      <c r="K22" s="27"/>
      <c r="L22" s="28"/>
      <c r="M22" s="17">
        <v>0.00017997685185185185</v>
      </c>
      <c r="N22" s="18">
        <v>6.36574074074074E-06</v>
      </c>
      <c r="O22" s="19">
        <v>55</v>
      </c>
      <c r="P22" s="17">
        <v>0.00016412037037037038</v>
      </c>
      <c r="Q22" s="18">
        <v>1.3657407407407406E-05</v>
      </c>
      <c r="R22" s="20">
        <v>117.99999999999999</v>
      </c>
      <c r="S22" s="21">
        <v>0.0014804861111110679</v>
      </c>
      <c r="T22" s="21">
        <v>5.0879629629574374E-05</v>
      </c>
      <c r="U22" s="22">
        <v>2.7361111111068315E-05</v>
      </c>
      <c r="V22" s="20">
        <v>675.9999999991528</v>
      </c>
      <c r="W22" s="17">
        <v>0.00016170138888882413</v>
      </c>
      <c r="X22" s="18">
        <v>3.356481482129055E-07</v>
      </c>
      <c r="Y22" s="19">
        <v>2.9000000005595035</v>
      </c>
      <c r="Z22" s="17">
        <v>0.00018449074074074074</v>
      </c>
      <c r="AA22" s="18">
        <v>1.0879629629629618E-05</v>
      </c>
      <c r="AB22" s="19">
        <v>93.9999999999999</v>
      </c>
      <c r="AC22" s="17">
        <v>0.00014537037037037036</v>
      </c>
      <c r="AD22" s="18">
        <v>5.092592592592616E-06</v>
      </c>
      <c r="AE22" s="19">
        <v>44.0000000000002</v>
      </c>
      <c r="AF22" s="17">
        <v>0.00018287037037037038</v>
      </c>
      <c r="AG22" s="18">
        <v>9.259259259259257E-06</v>
      </c>
      <c r="AH22" s="19">
        <v>79.99999999999999</v>
      </c>
      <c r="AI22" s="17">
        <v>0.00015891203703703702</v>
      </c>
      <c r="AJ22" s="18">
        <v>8.44907407407405E-06</v>
      </c>
      <c r="AK22" s="19">
        <v>72.99999999999979</v>
      </c>
      <c r="AL22" s="19">
        <v>0</v>
      </c>
      <c r="AM22" s="23">
        <f t="shared" si="0"/>
        <v>1142.8999999997122</v>
      </c>
      <c r="AN22" s="9"/>
    </row>
    <row r="23" spans="1:40" ht="21.75" customHeight="1">
      <c r="A23" s="10"/>
      <c r="B23" s="11">
        <v>17</v>
      </c>
      <c r="C23" s="12">
        <v>29</v>
      </c>
      <c r="D23" s="13" t="s">
        <v>82</v>
      </c>
      <c r="E23" s="13" t="s">
        <v>83</v>
      </c>
      <c r="F23" s="26" t="s">
        <v>84</v>
      </c>
      <c r="G23" s="26" t="s">
        <v>85</v>
      </c>
      <c r="H23" s="13">
        <v>1949</v>
      </c>
      <c r="I23" s="13" t="s">
        <v>30</v>
      </c>
      <c r="J23" s="27"/>
      <c r="K23" s="27"/>
      <c r="L23" s="28"/>
      <c r="M23" s="17">
        <v>0.00015057870370370371</v>
      </c>
      <c r="N23" s="18">
        <v>2.3032407407407404E-05</v>
      </c>
      <c r="O23" s="19">
        <v>198.99999999999997</v>
      </c>
      <c r="P23" s="17">
        <v>0.00015868055555555554</v>
      </c>
      <c r="Q23" s="18">
        <v>8.21759259259257E-06</v>
      </c>
      <c r="R23" s="20">
        <v>70.9999999999998</v>
      </c>
      <c r="S23" s="21">
        <v>0.0013440277777777565</v>
      </c>
      <c r="T23" s="21">
        <v>2.9178240740779238E-05</v>
      </c>
      <c r="U23" s="22">
        <v>1.1006944444447164E-05</v>
      </c>
      <c r="V23" s="20">
        <v>347.2000000003561</v>
      </c>
      <c r="W23" s="17">
        <v>0.00017865740740730107</v>
      </c>
      <c r="X23" s="18">
        <v>1.662037037026404E-05</v>
      </c>
      <c r="Y23" s="19">
        <v>143.5999999990813</v>
      </c>
      <c r="Z23" s="17">
        <v>0.00017719907407407406</v>
      </c>
      <c r="AA23" s="18">
        <v>3.5879629629629413E-06</v>
      </c>
      <c r="AB23" s="19">
        <v>30.99999999999981</v>
      </c>
      <c r="AC23" s="17">
        <v>0.0001601851851851852</v>
      </c>
      <c r="AD23" s="18">
        <v>9.722222222222218E-06</v>
      </c>
      <c r="AE23" s="19">
        <v>83.99999999999996</v>
      </c>
      <c r="AF23" s="17">
        <v>0.0001491898148148148</v>
      </c>
      <c r="AG23" s="18">
        <v>2.442129629629631E-05</v>
      </c>
      <c r="AH23" s="19">
        <v>211.00000000000014</v>
      </c>
      <c r="AI23" s="17">
        <v>0.0001601851851851852</v>
      </c>
      <c r="AJ23" s="18">
        <v>9.722222222222218E-06</v>
      </c>
      <c r="AK23" s="19">
        <v>83.99999999999996</v>
      </c>
      <c r="AL23" s="19">
        <v>0</v>
      </c>
      <c r="AM23" s="23">
        <f t="shared" si="0"/>
        <v>1170.799999999437</v>
      </c>
      <c r="AN23" s="9"/>
    </row>
    <row r="24" spans="1:40" ht="21.75" customHeight="1">
      <c r="A24" s="31">
        <v>19</v>
      </c>
      <c r="B24" s="25">
        <v>18</v>
      </c>
      <c r="C24" s="12">
        <v>30</v>
      </c>
      <c r="D24" s="26" t="s">
        <v>86</v>
      </c>
      <c r="E24" s="44" t="s">
        <v>87</v>
      </c>
      <c r="F24" s="13" t="s">
        <v>58</v>
      </c>
      <c r="G24" s="26" t="s">
        <v>88</v>
      </c>
      <c r="H24" s="26">
        <v>1949</v>
      </c>
      <c r="I24" s="13" t="s">
        <v>30</v>
      </c>
      <c r="J24" s="27"/>
      <c r="K24" s="27"/>
      <c r="L24" s="28"/>
      <c r="M24" s="17">
        <v>0.00018900462962962962</v>
      </c>
      <c r="N24" s="18">
        <v>1.5393518518518507E-05</v>
      </c>
      <c r="O24" s="19">
        <v>132.9999999999999</v>
      </c>
      <c r="P24" s="17">
        <v>0.00015729166666666666</v>
      </c>
      <c r="Q24" s="18">
        <v>6.8287037037036895E-06</v>
      </c>
      <c r="R24" s="20">
        <v>58.99999999999988</v>
      </c>
      <c r="S24" s="21">
        <v>0.001829814814814812</v>
      </c>
      <c r="T24" s="21">
        <v>3.215277777773862E-05</v>
      </c>
      <c r="U24" s="22">
        <v>4.9594907407413125E-05</v>
      </c>
      <c r="V24" s="20">
        <v>706.2999999997111</v>
      </c>
      <c r="W24" s="17">
        <v>0.00016456018518518079</v>
      </c>
      <c r="X24" s="18">
        <v>2.5231481481437527E-06</v>
      </c>
      <c r="Y24" s="19">
        <v>21.799999999962022</v>
      </c>
      <c r="Z24" s="17">
        <v>0.00017881944444444445</v>
      </c>
      <c r="AA24" s="18">
        <v>5.208333333333329E-06</v>
      </c>
      <c r="AB24" s="19">
        <v>44.999999999999964</v>
      </c>
      <c r="AC24" s="17">
        <v>0.0001591435185185185</v>
      </c>
      <c r="AD24" s="18">
        <v>8.68055555555553E-06</v>
      </c>
      <c r="AE24" s="19">
        <v>74.99999999999979</v>
      </c>
      <c r="AF24" s="17">
        <v>0.00018622685185185184</v>
      </c>
      <c r="AG24" s="18">
        <v>1.2615740740740719E-05</v>
      </c>
      <c r="AH24" s="19">
        <v>108.99999999999982</v>
      </c>
      <c r="AI24" s="17">
        <v>0.00015497685185185184</v>
      </c>
      <c r="AJ24" s="18">
        <v>4.513888888888862E-06</v>
      </c>
      <c r="AK24" s="19">
        <v>38.999999999999766</v>
      </c>
      <c r="AL24" s="19">
        <v>0</v>
      </c>
      <c r="AM24" s="23">
        <f t="shared" si="0"/>
        <v>1188.099999999672</v>
      </c>
      <c r="AN24" s="9"/>
    </row>
    <row r="25" spans="1:40" ht="21.75" customHeight="1">
      <c r="A25" s="30">
        <v>7</v>
      </c>
      <c r="B25" s="25">
        <v>19</v>
      </c>
      <c r="C25" s="12">
        <v>19</v>
      </c>
      <c r="D25" s="26" t="s">
        <v>91</v>
      </c>
      <c r="E25" s="26" t="s">
        <v>92</v>
      </c>
      <c r="F25" s="13" t="s">
        <v>28</v>
      </c>
      <c r="G25" s="26" t="s">
        <v>93</v>
      </c>
      <c r="H25" s="13">
        <v>1934</v>
      </c>
      <c r="I25" s="13" t="s">
        <v>30</v>
      </c>
      <c r="J25" s="27"/>
      <c r="K25" s="27"/>
      <c r="L25" s="28"/>
      <c r="M25" s="17">
        <v>0.0001732638888888889</v>
      </c>
      <c r="N25" s="18">
        <v>3.472222222222201E-07</v>
      </c>
      <c r="O25" s="19">
        <v>2.999999999999982</v>
      </c>
      <c r="P25" s="17">
        <v>0.0001403935185185185</v>
      </c>
      <c r="Q25" s="18">
        <v>1.0069444444444465E-05</v>
      </c>
      <c r="R25" s="20">
        <v>87.00000000000017</v>
      </c>
      <c r="S25" s="21">
        <v>0.0013414004629629384</v>
      </c>
      <c r="T25" s="21">
        <v>4.201388888891433E-05</v>
      </c>
      <c r="U25" s="22">
        <v>2.6608796296290205E-05</v>
      </c>
      <c r="V25" s="20">
        <v>592.9000000001672</v>
      </c>
      <c r="W25" s="17">
        <v>0.00016146990740750766</v>
      </c>
      <c r="X25" s="18">
        <v>5.6712962952937E-07</v>
      </c>
      <c r="Y25" s="19">
        <v>4.899999999133757</v>
      </c>
      <c r="Z25" s="17">
        <v>0.00019606481481481482</v>
      </c>
      <c r="AA25" s="18">
        <v>2.2453703703703703E-05</v>
      </c>
      <c r="AB25" s="19">
        <v>194</v>
      </c>
      <c r="AC25" s="17">
        <v>0.00017002314814814815</v>
      </c>
      <c r="AD25" s="18">
        <v>1.9560185185185175E-05</v>
      </c>
      <c r="AE25" s="19">
        <v>168.99999999999991</v>
      </c>
      <c r="AF25" s="17">
        <v>0.00018055555555555555</v>
      </c>
      <c r="AG25" s="18">
        <v>6.9444444444444295E-06</v>
      </c>
      <c r="AH25" s="19">
        <v>59.99999999999987</v>
      </c>
      <c r="AI25" s="17">
        <v>0.0001636574074074074</v>
      </c>
      <c r="AJ25" s="18">
        <v>1.3194444444444419E-05</v>
      </c>
      <c r="AK25" s="19">
        <v>113.99999999999977</v>
      </c>
      <c r="AL25" s="19">
        <v>0</v>
      </c>
      <c r="AM25" s="23">
        <f t="shared" si="0"/>
        <v>1224.7999999993008</v>
      </c>
      <c r="AN25" s="9"/>
    </row>
    <row r="26" spans="1:40" ht="21.75" customHeight="1">
      <c r="A26" s="31">
        <v>21</v>
      </c>
      <c r="B26" s="25">
        <v>20</v>
      </c>
      <c r="C26" s="12">
        <v>11</v>
      </c>
      <c r="D26" s="13" t="s">
        <v>94</v>
      </c>
      <c r="E26" s="13" t="s">
        <v>95</v>
      </c>
      <c r="F26" s="13" t="s">
        <v>28</v>
      </c>
      <c r="G26" s="26" t="s">
        <v>96</v>
      </c>
      <c r="H26" s="13">
        <v>1958</v>
      </c>
      <c r="I26" s="13" t="s">
        <v>33</v>
      </c>
      <c r="J26" s="27"/>
      <c r="K26" s="27"/>
      <c r="L26" s="28"/>
      <c r="M26" s="17">
        <v>0.00018194444444444443</v>
      </c>
      <c r="N26" s="18">
        <v>8.33333333333331E-06</v>
      </c>
      <c r="O26" s="19">
        <v>71.9999999999998</v>
      </c>
      <c r="P26" s="17">
        <v>0.0001585648148148148</v>
      </c>
      <c r="Q26" s="18">
        <v>8.10185185185183E-06</v>
      </c>
      <c r="R26" s="20">
        <v>69.99999999999982</v>
      </c>
      <c r="S26" s="21">
        <v>0.0015671875000000113</v>
      </c>
      <c r="T26" s="21">
        <v>2.9548611111096523E-05</v>
      </c>
      <c r="U26" s="22">
        <v>5.653935185184755E-05</v>
      </c>
      <c r="V26" s="20">
        <v>743.7999999998368</v>
      </c>
      <c r="W26" s="17">
        <v>0.00017002314814806851</v>
      </c>
      <c r="X26" s="18">
        <v>7.986111111031482E-06</v>
      </c>
      <c r="Y26" s="19">
        <v>68.99999999931201</v>
      </c>
      <c r="Z26" s="17">
        <v>0.00018761574074074074</v>
      </c>
      <c r="AA26" s="18">
        <v>1.4004629629629626E-05</v>
      </c>
      <c r="AB26" s="19">
        <v>120.99999999999997</v>
      </c>
      <c r="AC26" s="17">
        <v>0.00015613425925925926</v>
      </c>
      <c r="AD26" s="18">
        <v>5.671296296296289E-06</v>
      </c>
      <c r="AE26" s="19">
        <v>48.999999999999936</v>
      </c>
      <c r="AF26" s="17">
        <v>0.00017256944444444443</v>
      </c>
      <c r="AG26" s="18">
        <v>1.0416666666666875E-06</v>
      </c>
      <c r="AH26" s="19">
        <v>9.00000000000018</v>
      </c>
      <c r="AI26" s="17">
        <v>0.0001625</v>
      </c>
      <c r="AJ26" s="18">
        <v>1.2037037037037018E-05</v>
      </c>
      <c r="AK26" s="19">
        <v>103.99999999999984</v>
      </c>
      <c r="AL26" s="19">
        <v>0</v>
      </c>
      <c r="AM26" s="23">
        <f t="shared" si="0"/>
        <v>1237.7999999991482</v>
      </c>
      <c r="AN26" s="9"/>
    </row>
    <row r="27" spans="1:40" ht="21.75" customHeight="1">
      <c r="A27" s="10"/>
      <c r="B27" s="11">
        <v>21</v>
      </c>
      <c r="C27" s="12">
        <v>39</v>
      </c>
      <c r="D27" s="26" t="s">
        <v>97</v>
      </c>
      <c r="E27" s="26" t="s">
        <v>98</v>
      </c>
      <c r="F27" s="26" t="s">
        <v>51</v>
      </c>
      <c r="G27" s="26" t="s">
        <v>99</v>
      </c>
      <c r="H27" s="26">
        <v>1962</v>
      </c>
      <c r="I27" s="13" t="s">
        <v>30</v>
      </c>
      <c r="J27" s="15"/>
      <c r="K27" s="15"/>
      <c r="L27" s="16"/>
      <c r="M27" s="17">
        <v>0.00018622685185185184</v>
      </c>
      <c r="N27" s="18">
        <v>1.2615740740740719E-05</v>
      </c>
      <c r="O27" s="19">
        <v>108.99999999999982</v>
      </c>
      <c r="P27" s="17">
        <v>0.00015520833333333334</v>
      </c>
      <c r="Q27" s="18">
        <v>4.745370370370369E-06</v>
      </c>
      <c r="R27" s="20">
        <v>40.999999999999986</v>
      </c>
      <c r="S27" s="21">
        <v>0.0012636574074074147</v>
      </c>
      <c r="T27" s="21">
        <v>1.5104166666668473E-05</v>
      </c>
      <c r="U27" s="22">
        <v>9.050925925924158E-05</v>
      </c>
      <c r="V27" s="20">
        <v>912.4999999998629</v>
      </c>
      <c r="W27" s="17">
        <v>0.0001613425925927059</v>
      </c>
      <c r="X27" s="18">
        <v>6.944444443311411E-07</v>
      </c>
      <c r="Y27" s="19">
        <v>5.9999999990210595</v>
      </c>
      <c r="Z27" s="17">
        <v>0.00018298611111111112</v>
      </c>
      <c r="AA27" s="18">
        <v>9.374999999999997E-06</v>
      </c>
      <c r="AB27" s="19">
        <v>80.99999999999997</v>
      </c>
      <c r="AC27" s="17">
        <v>0.00014930555555555555</v>
      </c>
      <c r="AD27" s="18">
        <v>1.1574074074074275E-06</v>
      </c>
      <c r="AE27" s="19">
        <v>10.000000000000174</v>
      </c>
      <c r="AF27" s="17">
        <v>0.000165625</v>
      </c>
      <c r="AG27" s="18">
        <v>7.986111111111117E-06</v>
      </c>
      <c r="AH27" s="19">
        <v>69.00000000000006</v>
      </c>
      <c r="AI27" s="17">
        <v>0.0001525462962962963</v>
      </c>
      <c r="AJ27" s="18">
        <v>2.0833333333333207E-06</v>
      </c>
      <c r="AK27" s="19">
        <v>17.99999999999989</v>
      </c>
      <c r="AL27" s="19">
        <v>0</v>
      </c>
      <c r="AM27" s="23">
        <f t="shared" si="0"/>
        <v>1246.499999998884</v>
      </c>
      <c r="AN27" s="9"/>
    </row>
    <row r="28" spans="1:40" ht="21.75" customHeight="1">
      <c r="A28" s="31">
        <v>8</v>
      </c>
      <c r="B28" s="25">
        <v>22</v>
      </c>
      <c r="C28" s="12">
        <v>42</v>
      </c>
      <c r="D28" s="26" t="s">
        <v>100</v>
      </c>
      <c r="E28" s="26" t="s">
        <v>101</v>
      </c>
      <c r="F28" s="13" t="s">
        <v>28</v>
      </c>
      <c r="G28" s="26" t="s">
        <v>102</v>
      </c>
      <c r="H28" s="26">
        <v>1966</v>
      </c>
      <c r="I28" s="13" t="s">
        <v>30</v>
      </c>
      <c r="J28" s="15"/>
      <c r="K28" s="15"/>
      <c r="L28" s="16"/>
      <c r="M28" s="17">
        <v>0.0001773148148148148</v>
      </c>
      <c r="N28" s="18">
        <v>3.7037037037036813E-06</v>
      </c>
      <c r="O28" s="19">
        <v>31.999999999999808</v>
      </c>
      <c r="P28" s="17">
        <v>0.0001695601851851852</v>
      </c>
      <c r="Q28" s="18">
        <v>1.9097222222222215E-05</v>
      </c>
      <c r="R28" s="20">
        <v>164.99999999999994</v>
      </c>
      <c r="S28" s="21">
        <v>0.001442152777777761</v>
      </c>
      <c r="T28" s="21">
        <v>5.464120370368697E-05</v>
      </c>
      <c r="U28" s="22">
        <v>5.565972222221216E-05</v>
      </c>
      <c r="V28" s="20">
        <v>952.9999999997685</v>
      </c>
      <c r="W28" s="17">
        <v>0.00016982638888896062</v>
      </c>
      <c r="X28" s="18">
        <v>7.78935185192359E-06</v>
      </c>
      <c r="Y28" s="19">
        <v>67.30000000061982</v>
      </c>
      <c r="Z28" s="17">
        <v>0.00017881944444444445</v>
      </c>
      <c r="AA28" s="18">
        <v>5.208333333333329E-06</v>
      </c>
      <c r="AB28" s="19">
        <v>44.999999999999964</v>
      </c>
      <c r="AC28" s="17">
        <v>0.00016261574074074073</v>
      </c>
      <c r="AD28" s="18">
        <v>1.2152777777777758E-05</v>
      </c>
      <c r="AE28" s="19">
        <v>104.99999999999983</v>
      </c>
      <c r="AF28" s="17">
        <v>0.00015625</v>
      </c>
      <c r="AG28" s="18">
        <v>1.7361111111111114E-05</v>
      </c>
      <c r="AH28" s="19">
        <v>150.00000000000003</v>
      </c>
      <c r="AI28" s="17">
        <v>0.00016296296296296295</v>
      </c>
      <c r="AJ28" s="18">
        <v>1.2499999999999979E-05</v>
      </c>
      <c r="AK28" s="19">
        <v>107.99999999999982</v>
      </c>
      <c r="AL28" s="19">
        <v>0</v>
      </c>
      <c r="AM28" s="23">
        <f t="shared" si="0"/>
        <v>1625.3000000003876</v>
      </c>
      <c r="AN28" s="9"/>
    </row>
    <row r="29" spans="1:40" ht="21.75" customHeight="1">
      <c r="A29" s="31">
        <v>6</v>
      </c>
      <c r="B29" s="25">
        <v>23</v>
      </c>
      <c r="C29" s="12">
        <v>40</v>
      </c>
      <c r="D29" s="26" t="s">
        <v>103</v>
      </c>
      <c r="E29" s="26" t="s">
        <v>104</v>
      </c>
      <c r="F29" s="13" t="s">
        <v>28</v>
      </c>
      <c r="G29" s="26" t="s">
        <v>105</v>
      </c>
      <c r="H29" s="26">
        <v>1964</v>
      </c>
      <c r="I29" s="13" t="s">
        <v>30</v>
      </c>
      <c r="J29" s="15"/>
      <c r="K29" s="15"/>
      <c r="L29" s="16"/>
      <c r="M29" s="17">
        <v>0.00017905092592592593</v>
      </c>
      <c r="N29" s="18">
        <v>5.439814814814809E-06</v>
      </c>
      <c r="O29" s="19">
        <v>46.99999999999995</v>
      </c>
      <c r="P29" s="17">
        <v>0.00014699074074074075</v>
      </c>
      <c r="Q29" s="18">
        <v>3.4722222222222283E-06</v>
      </c>
      <c r="R29" s="20">
        <v>30.000000000000053</v>
      </c>
      <c r="S29" s="21">
        <v>0.001588263888888941</v>
      </c>
      <c r="T29" s="21">
        <v>1.3587962963024225E-05</v>
      </c>
      <c r="U29" s="22">
        <v>7.560185185190305E-05</v>
      </c>
      <c r="V29" s="20">
        <v>770.6000000009716</v>
      </c>
      <c r="W29" s="17">
        <v>0.00016784722222229487</v>
      </c>
      <c r="X29" s="18">
        <v>5.810185185257835E-06</v>
      </c>
      <c r="Y29" s="19">
        <v>50.200000000627696</v>
      </c>
      <c r="Z29" s="17">
        <v>0.00020520833333333334</v>
      </c>
      <c r="AA29" s="18">
        <v>3.159722222222222E-05</v>
      </c>
      <c r="AB29" s="19">
        <v>273</v>
      </c>
      <c r="AC29" s="17">
        <v>0.0001775462962962963</v>
      </c>
      <c r="AD29" s="18">
        <v>2.7083333333333332E-05</v>
      </c>
      <c r="AE29" s="19">
        <v>234</v>
      </c>
      <c r="AF29" s="17">
        <v>0.00018888888888888888</v>
      </c>
      <c r="AG29" s="18">
        <v>1.5277777777777767E-05</v>
      </c>
      <c r="AH29" s="19">
        <v>131.99999999999991</v>
      </c>
      <c r="AI29" s="17">
        <v>0.00016180555555555555</v>
      </c>
      <c r="AJ29" s="18">
        <v>1.1342592592592578E-05</v>
      </c>
      <c r="AK29" s="19">
        <v>97.99999999999987</v>
      </c>
      <c r="AL29" s="19">
        <v>0</v>
      </c>
      <c r="AM29" s="23">
        <f t="shared" si="0"/>
        <v>1634.800000001599</v>
      </c>
      <c r="AN29" s="9"/>
    </row>
    <row r="30" spans="1:39" ht="21.75" customHeight="1">
      <c r="A30" s="37">
        <v>2</v>
      </c>
      <c r="B30" s="25">
        <v>24</v>
      </c>
      <c r="C30" s="12">
        <v>33</v>
      </c>
      <c r="D30" s="13" t="s">
        <v>106</v>
      </c>
      <c r="E30" s="13" t="s">
        <v>107</v>
      </c>
      <c r="F30" s="26" t="s">
        <v>28</v>
      </c>
      <c r="G30" s="26" t="s">
        <v>108</v>
      </c>
      <c r="H30" s="13">
        <v>1953</v>
      </c>
      <c r="I30" s="13" t="s">
        <v>30</v>
      </c>
      <c r="J30" s="27"/>
      <c r="K30" s="27"/>
      <c r="L30" s="28"/>
      <c r="M30" s="17">
        <v>0.0001810185185185185</v>
      </c>
      <c r="N30" s="18">
        <v>7.40740740740739E-06</v>
      </c>
      <c r="O30" s="19">
        <v>63.999999999999844</v>
      </c>
      <c r="P30" s="17">
        <v>0.00015092592592592593</v>
      </c>
      <c r="Q30" s="18">
        <v>4.6296296296296016E-07</v>
      </c>
      <c r="R30" s="20">
        <v>3.999999999999976</v>
      </c>
      <c r="S30" s="21">
        <v>0.0013372685185185085</v>
      </c>
      <c r="T30" s="21">
        <v>8.994212962964987E-05</v>
      </c>
      <c r="U30" s="22">
        <v>6.766203703706397E-05</v>
      </c>
      <c r="V30" s="20">
        <v>1361.7000000004075</v>
      </c>
      <c r="W30" s="17">
        <v>0.00015883101851854597</v>
      </c>
      <c r="X30" s="18">
        <v>3.206018518491058E-06</v>
      </c>
      <c r="Y30" s="19">
        <v>27.699999999762742</v>
      </c>
      <c r="Z30" s="17">
        <v>0.00017476851851851852</v>
      </c>
      <c r="AA30" s="18">
        <v>1.1574074074074004E-06</v>
      </c>
      <c r="AB30" s="19">
        <v>9.99999999999994</v>
      </c>
      <c r="AC30" s="17">
        <v>0.00013530092592592592</v>
      </c>
      <c r="AD30" s="18">
        <v>1.5162037037037054E-05</v>
      </c>
      <c r="AE30" s="19">
        <v>131.00000000000014</v>
      </c>
      <c r="AF30" s="17">
        <v>0.00016863425925925927</v>
      </c>
      <c r="AG30" s="18">
        <v>4.976851851851849E-06</v>
      </c>
      <c r="AH30" s="19">
        <v>42.99999999999997</v>
      </c>
      <c r="AI30" s="17">
        <v>0.00015636574074074074</v>
      </c>
      <c r="AJ30" s="18">
        <v>5.902777777777769E-06</v>
      </c>
      <c r="AK30" s="19">
        <v>50.99999999999993</v>
      </c>
      <c r="AL30" s="19">
        <v>0</v>
      </c>
      <c r="AM30" s="23">
        <f t="shared" si="0"/>
        <v>1692.4000000001702</v>
      </c>
    </row>
    <row r="31" spans="1:39" ht="21.75" customHeight="1">
      <c r="A31" s="37">
        <v>15</v>
      </c>
      <c r="B31" s="11">
        <v>25</v>
      </c>
      <c r="C31" s="12">
        <v>46</v>
      </c>
      <c r="D31" s="26" t="s">
        <v>109</v>
      </c>
      <c r="E31" s="26" t="s">
        <v>110</v>
      </c>
      <c r="F31" s="26" t="s">
        <v>51</v>
      </c>
      <c r="G31" s="26" t="s">
        <v>111</v>
      </c>
      <c r="H31" s="26">
        <v>1958</v>
      </c>
      <c r="I31" s="13" t="s">
        <v>30</v>
      </c>
      <c r="J31" s="15"/>
      <c r="K31" s="15"/>
      <c r="L31" s="16"/>
      <c r="M31" s="17">
        <v>0.00021805555555555556</v>
      </c>
      <c r="N31" s="18">
        <v>4.4444444444444447E-05</v>
      </c>
      <c r="O31" s="19">
        <v>384</v>
      </c>
      <c r="P31" s="17">
        <v>0.0001625</v>
      </c>
      <c r="Q31" s="18">
        <v>1.2037037037037018E-05</v>
      </c>
      <c r="R31" s="20">
        <v>103.99999999999984</v>
      </c>
      <c r="S31" s="21">
        <v>0.0013558217592593014</v>
      </c>
      <c r="T31" s="21">
        <v>2.925925925933992E-05</v>
      </c>
      <c r="U31" s="22">
        <v>7.226851851849236E-05</v>
      </c>
      <c r="V31" s="20">
        <v>877.2000000004709</v>
      </c>
      <c r="W31" s="17">
        <v>0.00015209490740730747</v>
      </c>
      <c r="X31" s="18">
        <v>9.942129629729565E-06</v>
      </c>
      <c r="Y31" s="19">
        <v>85.90000000086344</v>
      </c>
      <c r="Z31" s="17">
        <v>0.00017175925925925925</v>
      </c>
      <c r="AA31" s="18">
        <v>1.8518518518518678E-06</v>
      </c>
      <c r="AB31" s="19">
        <v>16.00000000000014</v>
      </c>
      <c r="AC31" s="17">
        <v>0.00014907407407407407</v>
      </c>
      <c r="AD31" s="18">
        <v>1.3888888888889076E-06</v>
      </c>
      <c r="AE31" s="19">
        <v>12.000000000000162</v>
      </c>
      <c r="AF31" s="17">
        <v>0.00016712962962962962</v>
      </c>
      <c r="AG31" s="18">
        <v>6.4814814814814965E-06</v>
      </c>
      <c r="AH31" s="19">
        <v>56.00000000000013</v>
      </c>
      <c r="AI31" s="17">
        <v>0.00016967592592592593</v>
      </c>
      <c r="AJ31" s="18">
        <v>1.9212962962962955E-05</v>
      </c>
      <c r="AK31" s="19">
        <v>165.99999999999994</v>
      </c>
      <c r="AL31" s="19">
        <v>0</v>
      </c>
      <c r="AM31" s="23">
        <f t="shared" si="0"/>
        <v>1701.1000000013346</v>
      </c>
    </row>
    <row r="32" spans="2:39" ht="21.75" customHeight="1">
      <c r="B32" s="25">
        <v>26</v>
      </c>
      <c r="C32" s="12">
        <v>27</v>
      </c>
      <c r="D32" s="26" t="s">
        <v>112</v>
      </c>
      <c r="E32" s="13" t="s">
        <v>113</v>
      </c>
      <c r="F32" s="26" t="s">
        <v>30</v>
      </c>
      <c r="G32" s="26" t="s">
        <v>114</v>
      </c>
      <c r="H32" s="13">
        <v>1941</v>
      </c>
      <c r="I32" s="13" t="s">
        <v>30</v>
      </c>
      <c r="J32" s="27"/>
      <c r="K32" s="27"/>
      <c r="L32" s="28"/>
      <c r="M32" s="17">
        <v>0.0001875</v>
      </c>
      <c r="N32" s="18">
        <v>1.3888888888888886E-05</v>
      </c>
      <c r="O32" s="19">
        <v>119.99999999999997</v>
      </c>
      <c r="P32" s="17">
        <v>0.00019502314814814813</v>
      </c>
      <c r="Q32" s="18">
        <v>4.456018518518516E-05</v>
      </c>
      <c r="R32" s="20">
        <v>384.9999999999998</v>
      </c>
      <c r="S32" s="21">
        <v>0.0018676157407407357</v>
      </c>
      <c r="T32" s="21">
        <v>5.134259259259588E-05</v>
      </c>
      <c r="U32" s="22">
        <v>6.982638888891612E-05</v>
      </c>
      <c r="V32" s="20">
        <v>1046.9000000002638</v>
      </c>
      <c r="W32" s="17">
        <v>0.00016836805555553447</v>
      </c>
      <c r="X32" s="18">
        <v>6.331018518497436E-06</v>
      </c>
      <c r="Y32" s="19">
        <v>54.69999999981785</v>
      </c>
      <c r="Z32" s="17">
        <v>0.00018703703703703704</v>
      </c>
      <c r="AA32" s="18">
        <v>1.3425925925925926E-05</v>
      </c>
      <c r="AB32" s="19">
        <v>116</v>
      </c>
      <c r="AC32" s="17">
        <v>0.00017152777777777777</v>
      </c>
      <c r="AD32" s="18">
        <v>2.1064814814814796E-05</v>
      </c>
      <c r="AE32" s="19">
        <v>181.99999999999983</v>
      </c>
      <c r="AF32" s="17">
        <v>0.00017662037037037036</v>
      </c>
      <c r="AG32" s="18">
        <v>3.009259259259241E-06</v>
      </c>
      <c r="AH32" s="19">
        <v>25.999999999999844</v>
      </c>
      <c r="AI32" s="17">
        <v>0.00016828703703703702</v>
      </c>
      <c r="AJ32" s="18">
        <v>1.7824074074074048E-05</v>
      </c>
      <c r="AK32" s="19">
        <v>153.99999999999977</v>
      </c>
      <c r="AL32" s="19">
        <v>0</v>
      </c>
      <c r="AM32" s="23">
        <f t="shared" si="0"/>
        <v>2084.600000000081</v>
      </c>
    </row>
    <row r="33" spans="2:39" ht="21.75" customHeight="1">
      <c r="B33" s="25">
        <v>27</v>
      </c>
      <c r="C33" s="12">
        <v>36</v>
      </c>
      <c r="D33" s="26" t="s">
        <v>115</v>
      </c>
      <c r="E33" s="26" t="s">
        <v>116</v>
      </c>
      <c r="F33" s="26" t="s">
        <v>51</v>
      </c>
      <c r="G33" s="26" t="s">
        <v>117</v>
      </c>
      <c r="H33" s="13">
        <v>1969</v>
      </c>
      <c r="I33" s="13" t="s">
        <v>30</v>
      </c>
      <c r="J33" s="15"/>
      <c r="K33" s="15"/>
      <c r="L33" s="15"/>
      <c r="M33" s="17">
        <v>0.00016944444444444445</v>
      </c>
      <c r="N33" s="18">
        <v>4.1666666666666686E-06</v>
      </c>
      <c r="O33" s="19">
        <v>36.000000000000014</v>
      </c>
      <c r="P33" s="17">
        <v>0.0001693287037037037</v>
      </c>
      <c r="Q33" s="18">
        <v>1.8865740740740735E-05</v>
      </c>
      <c r="R33" s="20">
        <v>162.99999999999994</v>
      </c>
      <c r="S33" s="21">
        <v>0.0016469907407407613</v>
      </c>
      <c r="T33" s="21">
        <v>7.662037037037273E-05</v>
      </c>
      <c r="U33" s="22">
        <v>0.4562298726851852</v>
      </c>
      <c r="V33" s="20">
        <v>1727</v>
      </c>
      <c r="W33" s="17">
        <v>0.00014667824074077185</v>
      </c>
      <c r="X33" s="18">
        <v>1.5358796296265184E-05</v>
      </c>
      <c r="Y33" s="19">
        <v>132.6999999997312</v>
      </c>
      <c r="Z33" s="17">
        <v>0.00016759259259259258</v>
      </c>
      <c r="AA33" s="18">
        <v>6.018518518518536E-06</v>
      </c>
      <c r="AB33" s="19">
        <v>52.000000000000156</v>
      </c>
      <c r="AC33" s="17">
        <v>0.00015266203703703703</v>
      </c>
      <c r="AD33" s="18">
        <v>2.1990740740740608E-06</v>
      </c>
      <c r="AE33" s="19">
        <v>18.999999999999886</v>
      </c>
      <c r="AF33" s="17">
        <v>0.00016493055555555556</v>
      </c>
      <c r="AG33" s="18">
        <v>8.680555555555557E-06</v>
      </c>
      <c r="AH33" s="19">
        <v>75.00000000000001</v>
      </c>
      <c r="AI33" s="17">
        <v>0.00014247685185185186</v>
      </c>
      <c r="AJ33" s="18">
        <v>7.986111111111117E-06</v>
      </c>
      <c r="AK33" s="19">
        <v>69.00000000000006</v>
      </c>
      <c r="AL33" s="19">
        <v>0</v>
      </c>
      <c r="AM33" s="23">
        <f t="shared" si="0"/>
        <v>2273.6999999997315</v>
      </c>
    </row>
    <row r="34" spans="2:39" ht="21.75" customHeight="1">
      <c r="B34" s="25">
        <v>28</v>
      </c>
      <c r="C34" s="12">
        <v>45</v>
      </c>
      <c r="D34" s="13" t="s">
        <v>118</v>
      </c>
      <c r="E34" s="14" t="s">
        <v>119</v>
      </c>
      <c r="F34" s="26" t="s">
        <v>120</v>
      </c>
      <c r="G34" s="26" t="s">
        <v>121</v>
      </c>
      <c r="H34" s="38">
        <v>1967</v>
      </c>
      <c r="I34" s="34" t="s">
        <v>30</v>
      </c>
      <c r="J34" s="15"/>
      <c r="K34" s="15"/>
      <c r="L34" s="15"/>
      <c r="M34" s="17">
        <v>0.00011979166666666666</v>
      </c>
      <c r="N34" s="18">
        <v>5.381944444444446E-05</v>
      </c>
      <c r="O34" s="19">
        <v>465.0000000000001</v>
      </c>
      <c r="P34" s="17">
        <v>0.00010833333333333333</v>
      </c>
      <c r="Q34" s="18">
        <v>4.2129629629629646E-05</v>
      </c>
      <c r="R34" s="20">
        <v>364.0000000000001</v>
      </c>
      <c r="S34" s="21">
        <v>0.0013654166666666745</v>
      </c>
      <c r="T34" s="21">
        <v>1.8634259259520114E-06</v>
      </c>
      <c r="U34" s="22">
        <v>3.508101851851242E-05</v>
      </c>
      <c r="V34" s="20">
        <v>319.2000000001727</v>
      </c>
      <c r="W34" s="17">
        <v>8.085648148159486E-05</v>
      </c>
      <c r="X34" s="18">
        <v>8.118055555544218E-05</v>
      </c>
      <c r="Y34" s="19">
        <v>701.3999999990205</v>
      </c>
      <c r="Z34" s="17">
        <v>0.00014930555555555555</v>
      </c>
      <c r="AA34" s="18">
        <v>2.430555555555557E-05</v>
      </c>
      <c r="AB34" s="19">
        <v>210.00000000000014</v>
      </c>
      <c r="AC34" s="17">
        <v>0.00013657407407407406</v>
      </c>
      <c r="AD34" s="18">
        <v>1.3888888888888913E-05</v>
      </c>
      <c r="AE34" s="19">
        <v>120.00000000000021</v>
      </c>
      <c r="AF34" s="17">
        <v>0.00018136574074074073</v>
      </c>
      <c r="AG34" s="18">
        <v>7.75462962962961E-06</v>
      </c>
      <c r="AH34" s="19">
        <v>66.99999999999983</v>
      </c>
      <c r="AI34" s="17">
        <v>0.00015706018518518518</v>
      </c>
      <c r="AJ34" s="18">
        <v>6.597222222222209E-06</v>
      </c>
      <c r="AK34" s="19">
        <v>56.999999999999886</v>
      </c>
      <c r="AL34" s="19">
        <v>0</v>
      </c>
      <c r="AM34" s="23">
        <f t="shared" si="0"/>
        <v>2303.5999999991936</v>
      </c>
    </row>
    <row r="35" spans="1:39" ht="21.75" customHeight="1">
      <c r="A35" s="37">
        <v>18</v>
      </c>
      <c r="B35" s="11">
        <v>29</v>
      </c>
      <c r="C35" s="12">
        <v>17</v>
      </c>
      <c r="D35" s="13" t="s">
        <v>122</v>
      </c>
      <c r="E35" s="13" t="s">
        <v>123</v>
      </c>
      <c r="F35" s="26" t="s">
        <v>28</v>
      </c>
      <c r="G35" s="26" t="s">
        <v>124</v>
      </c>
      <c r="H35" s="13">
        <v>1967</v>
      </c>
      <c r="I35" s="13" t="s">
        <v>33</v>
      </c>
      <c r="J35" s="27"/>
      <c r="K35" s="27"/>
      <c r="L35" s="28"/>
      <c r="M35" s="17">
        <v>0.00015868055555555554</v>
      </c>
      <c r="N35" s="18">
        <v>1.4930555555555574E-05</v>
      </c>
      <c r="O35" s="19">
        <v>129.00000000000014</v>
      </c>
      <c r="P35" s="17">
        <v>0.00015787037037037036</v>
      </c>
      <c r="Q35" s="18">
        <v>7.40740740740739E-06</v>
      </c>
      <c r="R35" s="20">
        <v>63.999999999999844</v>
      </c>
      <c r="S35" s="21">
        <v>0.001477060185185175</v>
      </c>
      <c r="T35" s="21">
        <v>0.00011716435185182839</v>
      </c>
      <c r="U35" s="22">
        <v>2.21874999999927E-05</v>
      </c>
      <c r="V35" s="20">
        <v>1203.9999999997342</v>
      </c>
      <c r="W35" s="17">
        <v>0.0001960648148147115</v>
      </c>
      <c r="X35" s="18">
        <v>3.4027777777674464E-05</v>
      </c>
      <c r="Y35" s="19">
        <v>293.9999999991074</v>
      </c>
      <c r="Z35" s="17">
        <v>0.0001931712962962963</v>
      </c>
      <c r="AA35" s="18">
        <v>1.9560185185185175E-05</v>
      </c>
      <c r="AB35" s="19">
        <v>168.99999999999991</v>
      </c>
      <c r="AC35" s="17">
        <v>0.00019108796296296297</v>
      </c>
      <c r="AD35" s="18">
        <v>4.0625E-05</v>
      </c>
      <c r="AE35" s="19">
        <v>351</v>
      </c>
      <c r="AF35" s="17">
        <v>0.00017708333333333332</v>
      </c>
      <c r="AG35" s="18">
        <v>3.4722222222222012E-06</v>
      </c>
      <c r="AH35" s="19">
        <v>29.99999999999982</v>
      </c>
      <c r="AI35" s="17">
        <v>0.00016828703703703702</v>
      </c>
      <c r="AJ35" s="18">
        <v>1.7824074074074048E-05</v>
      </c>
      <c r="AK35" s="19">
        <v>153.99999999999977</v>
      </c>
      <c r="AL35" s="19">
        <v>0</v>
      </c>
      <c r="AM35" s="23">
        <f t="shared" si="0"/>
        <v>2394.999999998841</v>
      </c>
    </row>
    <row r="36" spans="1:39" ht="21.75" customHeight="1">
      <c r="A36" s="37">
        <v>1</v>
      </c>
      <c r="B36" s="25">
        <v>30</v>
      </c>
      <c r="C36" s="12">
        <v>25</v>
      </c>
      <c r="D36" s="13" t="s">
        <v>125</v>
      </c>
      <c r="E36" s="13" t="s">
        <v>126</v>
      </c>
      <c r="F36" s="13" t="s">
        <v>51</v>
      </c>
      <c r="G36" s="26" t="s">
        <v>127</v>
      </c>
      <c r="H36" s="13">
        <v>1939</v>
      </c>
      <c r="I36" s="13" t="s">
        <v>30</v>
      </c>
      <c r="J36" s="27"/>
      <c r="K36" s="27"/>
      <c r="L36" s="28"/>
      <c r="M36" s="17">
        <v>0.00022719907407407408</v>
      </c>
      <c r="N36" s="18">
        <v>5.37037037037037E-05</v>
      </c>
      <c r="O36" s="19">
        <v>464</v>
      </c>
      <c r="P36" s="17">
        <v>0.0001783564814814815</v>
      </c>
      <c r="Q36" s="18">
        <v>2.7893518518518512E-05</v>
      </c>
      <c r="R36" s="20">
        <v>240.99999999999994</v>
      </c>
      <c r="S36" s="21">
        <v>0.001505636574074043</v>
      </c>
      <c r="T36" s="21">
        <v>8.900462962957434E-05</v>
      </c>
      <c r="U36" s="22">
        <v>9.450231481478166E-05</v>
      </c>
      <c r="V36" s="20">
        <v>1585.4999999992358</v>
      </c>
      <c r="W36" s="17">
        <v>0.0001398148148148426</v>
      </c>
      <c r="X36" s="18">
        <v>2.222222222219444E-05</v>
      </c>
      <c r="Y36" s="19">
        <v>191.99999999975998</v>
      </c>
      <c r="Z36" s="17">
        <v>0.00017627314814814814</v>
      </c>
      <c r="AA36" s="18">
        <v>2.662037037037021E-06</v>
      </c>
      <c r="AB36" s="19">
        <v>22.99999999999986</v>
      </c>
      <c r="AC36" s="17">
        <v>0.00016423611111111112</v>
      </c>
      <c r="AD36" s="18">
        <v>1.3773148148148146E-05</v>
      </c>
      <c r="AE36" s="19">
        <v>118.99999999999999</v>
      </c>
      <c r="AF36" s="17">
        <v>0.00017175925925925925</v>
      </c>
      <c r="AG36" s="18">
        <v>1.8518518518518678E-06</v>
      </c>
      <c r="AH36" s="19">
        <v>16.00000000000014</v>
      </c>
      <c r="AI36" s="17">
        <v>0.0001508101851851852</v>
      </c>
      <c r="AJ36" s="18">
        <v>3.472222222222201E-07</v>
      </c>
      <c r="AK36" s="19">
        <v>2.999999999999982</v>
      </c>
      <c r="AL36" s="19">
        <v>0</v>
      </c>
      <c r="AM36" s="23">
        <f t="shared" si="0"/>
        <v>2643.499999998996</v>
      </c>
    </row>
    <row r="37" spans="2:39" ht="21.75" customHeight="1">
      <c r="B37" s="25">
        <v>31</v>
      </c>
      <c r="C37" s="12">
        <v>26</v>
      </c>
      <c r="D37" s="39" t="s">
        <v>128</v>
      </c>
      <c r="E37" s="39" t="s">
        <v>129</v>
      </c>
      <c r="F37" s="26" t="s">
        <v>51</v>
      </c>
      <c r="G37" s="40" t="s">
        <v>130</v>
      </c>
      <c r="H37" s="26">
        <v>1940</v>
      </c>
      <c r="I37" s="13" t="s">
        <v>30</v>
      </c>
      <c r="J37" s="27"/>
      <c r="K37" s="27"/>
      <c r="L37" s="28"/>
      <c r="M37" s="17">
        <v>0.00018993055555555554</v>
      </c>
      <c r="N37" s="18">
        <v>1.6319444444444427E-05</v>
      </c>
      <c r="O37" s="19">
        <v>140.99999999999986</v>
      </c>
      <c r="P37" s="17">
        <v>0.00015462962962962962</v>
      </c>
      <c r="Q37" s="18">
        <v>4.1666666666666415E-06</v>
      </c>
      <c r="R37" s="20">
        <v>35.99999999999978</v>
      </c>
      <c r="S37" s="21">
        <v>0.0019240277777777814</v>
      </c>
      <c r="T37" s="21">
        <v>2.5405092592578615E-05</v>
      </c>
      <c r="U37" s="22">
        <v>3.841435185186759E-05</v>
      </c>
      <c r="V37" s="20">
        <v>551.4000000000152</v>
      </c>
      <c r="W37" s="17">
        <v>0.0001717361111110982</v>
      </c>
      <c r="X37" s="18">
        <v>9.699074074061178E-06</v>
      </c>
      <c r="Y37" s="19">
        <v>83.79999999988858</v>
      </c>
      <c r="Z37" s="17">
        <v>0.00018680555555555556</v>
      </c>
      <c r="AA37" s="18">
        <v>1.3194444444444446E-05</v>
      </c>
      <c r="AB37" s="19">
        <v>114.00000000000001</v>
      </c>
      <c r="AC37" s="17">
        <v>0.00016319444444444443</v>
      </c>
      <c r="AD37" s="18">
        <v>1.2731481481481459E-05</v>
      </c>
      <c r="AE37" s="19">
        <v>109.9999999999998</v>
      </c>
      <c r="AF37" s="17">
        <v>0</v>
      </c>
      <c r="AG37" s="18">
        <v>0.00017361111111111112</v>
      </c>
      <c r="AH37" s="19">
        <v>1135</v>
      </c>
      <c r="AI37" s="17">
        <v>0</v>
      </c>
      <c r="AJ37" s="18">
        <v>0.00015046296296296297</v>
      </c>
      <c r="AK37" s="19">
        <v>730</v>
      </c>
      <c r="AL37" s="19">
        <v>0</v>
      </c>
      <c r="AM37" s="23">
        <f t="shared" si="0"/>
        <v>2901.1999999999034</v>
      </c>
    </row>
    <row r="38" spans="2:39" ht="21.75" customHeight="1">
      <c r="B38" s="25">
        <v>32</v>
      </c>
      <c r="C38" s="12">
        <v>53</v>
      </c>
      <c r="D38" s="13" t="s">
        <v>131</v>
      </c>
      <c r="E38" s="13" t="s">
        <v>132</v>
      </c>
      <c r="F38" s="26" t="s">
        <v>28</v>
      </c>
      <c r="G38" s="26" t="s">
        <v>133</v>
      </c>
      <c r="H38" s="13">
        <v>1974</v>
      </c>
      <c r="I38" s="13" t="s">
        <v>30</v>
      </c>
      <c r="J38" s="15"/>
      <c r="K38" s="15"/>
      <c r="L38" s="16"/>
      <c r="M38" s="17">
        <v>0.00016666666666666666</v>
      </c>
      <c r="N38" s="18">
        <v>6.944444444444457E-06</v>
      </c>
      <c r="O38" s="19">
        <v>60.00000000000011</v>
      </c>
      <c r="P38" s="17">
        <v>0.00015555555555555556</v>
      </c>
      <c r="Q38" s="18">
        <v>5.092592592592589E-06</v>
      </c>
      <c r="R38" s="20">
        <v>43.999999999999964</v>
      </c>
      <c r="S38" s="21">
        <v>0.0013755092592592222</v>
      </c>
      <c r="T38" s="21">
        <v>3.173611111106922E-05</v>
      </c>
      <c r="U38" s="22">
        <v>3.555555555551093E-05</v>
      </c>
      <c r="V38" s="20">
        <v>581.3999999992525</v>
      </c>
      <c r="W38" s="17">
        <v>0.00015361111111111825</v>
      </c>
      <c r="X38" s="18">
        <v>8.425925925918784E-06</v>
      </c>
      <c r="Y38" s="19">
        <v>72.7999999999383</v>
      </c>
      <c r="Z38" s="17">
        <v>0.0001628472222222222</v>
      </c>
      <c r="AA38" s="18">
        <v>1.0763888888888905E-05</v>
      </c>
      <c r="AB38" s="19">
        <v>93.00000000000014</v>
      </c>
      <c r="AC38" s="17">
        <v>0.00017210648148148147</v>
      </c>
      <c r="AD38" s="18">
        <v>2.1643518518518496E-05</v>
      </c>
      <c r="AE38" s="19">
        <v>186.9999999999998</v>
      </c>
      <c r="AF38" s="17">
        <v>0.00030497685185185185</v>
      </c>
      <c r="AG38" s="18">
        <v>0.00013136574074074073</v>
      </c>
      <c r="AH38" s="19">
        <v>1135</v>
      </c>
      <c r="AI38" s="17">
        <v>0.0002349537037037037</v>
      </c>
      <c r="AJ38" s="18">
        <v>8.449074074074072E-05</v>
      </c>
      <c r="AK38" s="19">
        <v>729.9999999999998</v>
      </c>
      <c r="AL38" s="19">
        <v>0</v>
      </c>
      <c r="AM38" s="23">
        <f t="shared" si="0"/>
        <v>2903.1999999991904</v>
      </c>
    </row>
    <row r="39" spans="2:39" ht="21.75" customHeight="1">
      <c r="B39" s="11">
        <v>33</v>
      </c>
      <c r="C39" s="12">
        <v>14</v>
      </c>
      <c r="D39" s="13" t="s">
        <v>134</v>
      </c>
      <c r="E39" s="13" t="s">
        <v>135</v>
      </c>
      <c r="F39" s="13" t="s">
        <v>28</v>
      </c>
      <c r="G39" s="26" t="s">
        <v>136</v>
      </c>
      <c r="H39" s="13">
        <v>1934</v>
      </c>
      <c r="I39" s="13" t="s">
        <v>33</v>
      </c>
      <c r="J39" s="27"/>
      <c r="K39" s="27"/>
      <c r="L39" s="28"/>
      <c r="M39" s="17">
        <v>0</v>
      </c>
      <c r="N39" s="18">
        <v>0.00017361111111111112</v>
      </c>
      <c r="O39" s="19">
        <v>1500</v>
      </c>
      <c r="P39" s="17">
        <v>0.00017025462962962963</v>
      </c>
      <c r="Q39" s="18">
        <v>1.9791666666666655E-05</v>
      </c>
      <c r="R39" s="20">
        <v>170.99999999999991</v>
      </c>
      <c r="S39" s="21">
        <v>0.001384976851851849</v>
      </c>
      <c r="T39" s="21">
        <v>2.53009259259529E-05</v>
      </c>
      <c r="U39" s="22">
        <v>7.57754629629459E-05</v>
      </c>
      <c r="V39" s="20">
        <v>873.3000000000857</v>
      </c>
      <c r="W39" s="17">
        <v>0.0001677314814814146</v>
      </c>
      <c r="X39" s="18">
        <v>5.694444444377558E-06</v>
      </c>
      <c r="Y39" s="19">
        <v>49.199999999422104</v>
      </c>
      <c r="Z39" s="17">
        <v>0.00018414351851851852</v>
      </c>
      <c r="AA39" s="18">
        <v>1.0532407407407398E-05</v>
      </c>
      <c r="AB39" s="19">
        <v>90.99999999999991</v>
      </c>
      <c r="AC39" s="17">
        <v>0.00015543981481481482</v>
      </c>
      <c r="AD39" s="18">
        <v>4.976851851851849E-06</v>
      </c>
      <c r="AE39" s="19">
        <v>42.99999999999997</v>
      </c>
      <c r="AF39" s="17">
        <v>0.00018194444444444443</v>
      </c>
      <c r="AG39" s="18">
        <v>8.33333333333331E-06</v>
      </c>
      <c r="AH39" s="19">
        <v>71.9999999999998</v>
      </c>
      <c r="AI39" s="17">
        <v>0.00016481481481481482</v>
      </c>
      <c r="AJ39" s="18">
        <v>1.4351851851851846E-05</v>
      </c>
      <c r="AK39" s="19">
        <v>123.99999999999996</v>
      </c>
      <c r="AL39" s="19">
        <v>0</v>
      </c>
      <c r="AM39" s="23">
        <f t="shared" si="0"/>
        <v>2923.4999999995075</v>
      </c>
    </row>
    <row r="40" spans="1:39" ht="21.75" customHeight="1">
      <c r="A40" s="37">
        <v>20</v>
      </c>
      <c r="B40" s="25">
        <v>34</v>
      </c>
      <c r="C40" s="12">
        <v>50</v>
      </c>
      <c r="D40" s="13" t="s">
        <v>137</v>
      </c>
      <c r="E40" s="13" t="s">
        <v>138</v>
      </c>
      <c r="F40" s="13" t="s">
        <v>28</v>
      </c>
      <c r="G40" s="26" t="s">
        <v>139</v>
      </c>
      <c r="H40" s="13">
        <v>1972</v>
      </c>
      <c r="I40" s="13" t="s">
        <v>30</v>
      </c>
      <c r="J40" s="41"/>
      <c r="K40" s="41"/>
      <c r="L40" s="41"/>
      <c r="M40" s="17">
        <v>0.00020104166666666667</v>
      </c>
      <c r="N40" s="18">
        <v>2.7430555555555552E-05</v>
      </c>
      <c r="O40" s="19">
        <v>236.99999999999997</v>
      </c>
      <c r="P40" s="17">
        <v>0.00019479166666666665</v>
      </c>
      <c r="Q40" s="18">
        <v>4.432870370370368E-05</v>
      </c>
      <c r="R40" s="20">
        <v>382.9999999999998</v>
      </c>
      <c r="S40" s="21">
        <v>0.0013383449074074183</v>
      </c>
      <c r="T40" s="21">
        <v>7.19907407403797E-06</v>
      </c>
      <c r="U40" s="22">
        <v>1.743055555553097E-05</v>
      </c>
      <c r="V40" s="20">
        <v>212.79999999947563</v>
      </c>
      <c r="W40" s="17">
        <v>0.00017355324074075362</v>
      </c>
      <c r="X40" s="18">
        <v>1.151620370371659E-05</v>
      </c>
      <c r="Y40" s="19">
        <v>99.50000000011134</v>
      </c>
      <c r="Z40" s="17">
        <v>0.00020590277777777778</v>
      </c>
      <c r="AA40" s="18">
        <v>3.229166666666666E-05</v>
      </c>
      <c r="AB40" s="19">
        <v>278.99999999999994</v>
      </c>
      <c r="AC40" s="17">
        <v>0.00017581018518518518</v>
      </c>
      <c r="AD40" s="18">
        <v>2.5347222222222204E-05</v>
      </c>
      <c r="AE40" s="19">
        <v>218.99999999999986</v>
      </c>
      <c r="AF40" s="17">
        <v>0.00030497685185185185</v>
      </c>
      <c r="AG40" s="18">
        <v>0.00013136574074074073</v>
      </c>
      <c r="AH40" s="19">
        <v>1135</v>
      </c>
      <c r="AI40" s="17">
        <v>0.0002349537037037037</v>
      </c>
      <c r="AJ40" s="18">
        <v>8.449074074074072E-05</v>
      </c>
      <c r="AK40" s="19">
        <v>729.9999999999998</v>
      </c>
      <c r="AL40" s="19">
        <v>0</v>
      </c>
      <c r="AM40" s="23">
        <f t="shared" si="0"/>
        <v>3295.299999999587</v>
      </c>
    </row>
    <row r="41" spans="2:39" ht="21.75" customHeight="1">
      <c r="B41" s="25">
        <v>35</v>
      </c>
      <c r="C41" s="12">
        <v>37</v>
      </c>
      <c r="D41" s="26" t="s">
        <v>140</v>
      </c>
      <c r="E41" s="26" t="s">
        <v>141</v>
      </c>
      <c r="F41" s="26" t="s">
        <v>51</v>
      </c>
      <c r="G41" s="40" t="s">
        <v>142</v>
      </c>
      <c r="H41" s="38">
        <v>1961</v>
      </c>
      <c r="I41" s="34" t="s">
        <v>30</v>
      </c>
      <c r="J41" s="41"/>
      <c r="K41" s="41"/>
      <c r="L41" s="41"/>
      <c r="M41" s="17">
        <v>0.00015868055555555554</v>
      </c>
      <c r="N41" s="18">
        <v>1.4930555555555574E-05</v>
      </c>
      <c r="O41" s="19">
        <v>129.00000000000014</v>
      </c>
      <c r="P41" s="17">
        <v>0.00014050925925925925</v>
      </c>
      <c r="Q41" s="18">
        <v>9.953703703703725E-06</v>
      </c>
      <c r="R41" s="20">
        <v>86.00000000000018</v>
      </c>
      <c r="S41" s="21">
        <v>0.001041215277777785</v>
      </c>
      <c r="T41" s="21">
        <v>4.371527777780049E-05</v>
      </c>
      <c r="U41" s="22">
        <v>0.46718771990740743</v>
      </c>
      <c r="V41" s="20">
        <v>1727</v>
      </c>
      <c r="W41" s="17">
        <v>0.00016903935185197394</v>
      </c>
      <c r="X41" s="18">
        <v>7.002314814936908E-06</v>
      </c>
      <c r="Y41" s="19">
        <v>60.500000001054886</v>
      </c>
      <c r="Z41" s="17">
        <v>0</v>
      </c>
      <c r="AA41" s="18">
        <v>0.00017361111111111112</v>
      </c>
      <c r="AB41" s="19">
        <v>517</v>
      </c>
      <c r="AC41" s="17">
        <v>0</v>
      </c>
      <c r="AD41" s="18">
        <v>0.00015046296296296297</v>
      </c>
      <c r="AE41" s="19">
        <v>1300</v>
      </c>
      <c r="AF41" s="17">
        <v>0.00016747685185185184</v>
      </c>
      <c r="AG41" s="18">
        <v>6.134259259259276E-06</v>
      </c>
      <c r="AH41" s="19">
        <v>53.00000000000015</v>
      </c>
      <c r="AI41" s="17">
        <v>0.00015381944444444444</v>
      </c>
      <c r="AJ41" s="18">
        <v>3.356481481481461E-06</v>
      </c>
      <c r="AK41" s="19">
        <v>28.999999999999826</v>
      </c>
      <c r="AL41" s="19">
        <v>0</v>
      </c>
      <c r="AM41" s="23">
        <f t="shared" si="0"/>
        <v>3901.500000001055</v>
      </c>
    </row>
    <row r="42" spans="1:39" ht="21.75" customHeight="1">
      <c r="A42" s="37">
        <v>11</v>
      </c>
      <c r="B42" s="25">
        <v>36</v>
      </c>
      <c r="C42" s="12">
        <v>2</v>
      </c>
      <c r="D42" s="13" t="s">
        <v>143</v>
      </c>
      <c r="E42" s="39" t="s">
        <v>144</v>
      </c>
      <c r="F42" s="26" t="s">
        <v>51</v>
      </c>
      <c r="G42" s="26" t="s">
        <v>145</v>
      </c>
      <c r="H42" s="13">
        <v>1922</v>
      </c>
      <c r="I42" s="13" t="s">
        <v>30</v>
      </c>
      <c r="J42" s="42"/>
      <c r="K42" s="42"/>
      <c r="L42" s="42"/>
      <c r="M42" s="17">
        <v>0.0002363425925925926</v>
      </c>
      <c r="N42" s="18">
        <v>6.273148148148148E-05</v>
      </c>
      <c r="O42" s="19">
        <v>542</v>
      </c>
      <c r="P42" s="17">
        <v>0.00016655092592592592</v>
      </c>
      <c r="Q42" s="18">
        <v>1.6087962962962947E-05</v>
      </c>
      <c r="R42" s="20">
        <v>138.99999999999986</v>
      </c>
      <c r="S42" s="21">
        <v>0.0014848379629629482</v>
      </c>
      <c r="T42" s="21">
        <v>0.0001420601851851444</v>
      </c>
      <c r="U42" s="22">
        <v>0.4552630439814815</v>
      </c>
      <c r="V42" s="20">
        <v>1727</v>
      </c>
      <c r="W42" s="17">
        <v>0.00011657407407406062</v>
      </c>
      <c r="X42" s="18">
        <v>4.5462962962976414E-05</v>
      </c>
      <c r="Y42" s="19">
        <v>392.8000000001162</v>
      </c>
      <c r="Z42" s="17">
        <v>0.00016655092592592592</v>
      </c>
      <c r="AA42" s="18">
        <v>7.060185185185197E-06</v>
      </c>
      <c r="AB42" s="19">
        <v>61.0000000000001</v>
      </c>
      <c r="AC42" s="17">
        <v>0.0002034722222222222</v>
      </c>
      <c r="AD42" s="18">
        <v>5.300925925925924E-05</v>
      </c>
      <c r="AE42" s="19">
        <v>457.99999999999983</v>
      </c>
      <c r="AF42" s="17">
        <v>0.0002079861111111111</v>
      </c>
      <c r="AG42" s="18">
        <v>3.437499999999998E-05</v>
      </c>
      <c r="AH42" s="19">
        <v>296.99999999999983</v>
      </c>
      <c r="AI42" s="17">
        <v>0.00018657407407407408</v>
      </c>
      <c r="AJ42" s="18">
        <v>3.611111111111111E-05</v>
      </c>
      <c r="AK42" s="19">
        <v>312</v>
      </c>
      <c r="AL42" s="19">
        <v>0</v>
      </c>
      <c r="AM42" s="23">
        <f t="shared" si="0"/>
        <v>3928.8000000001157</v>
      </c>
    </row>
    <row r="43" spans="2:39" ht="21.75" customHeight="1">
      <c r="B43" s="11">
        <v>37</v>
      </c>
      <c r="C43" s="12">
        <v>4</v>
      </c>
      <c r="D43" s="13" t="s">
        <v>146</v>
      </c>
      <c r="E43" s="13" t="s">
        <v>147</v>
      </c>
      <c r="F43" s="26" t="s">
        <v>51</v>
      </c>
      <c r="G43" s="40" t="s">
        <v>148</v>
      </c>
      <c r="H43" s="13">
        <v>1925</v>
      </c>
      <c r="I43" s="13" t="s">
        <v>30</v>
      </c>
      <c r="J43" s="42"/>
      <c r="K43" s="42"/>
      <c r="L43" s="42"/>
      <c r="M43" s="17">
        <v>0.00023506944444444443</v>
      </c>
      <c r="N43" s="18">
        <v>6.145833333333331E-05</v>
      </c>
      <c r="O43" s="19">
        <v>530.9999999999999</v>
      </c>
      <c r="P43" s="17">
        <v>0.0001721064814814815</v>
      </c>
      <c r="Q43" s="18">
        <v>2.1643518518518523E-05</v>
      </c>
      <c r="R43" s="20">
        <v>187.00000000000003</v>
      </c>
      <c r="S43" s="21">
        <v>0.0014756018518518599</v>
      </c>
      <c r="T43" s="21">
        <v>7.451388888884969E-05</v>
      </c>
      <c r="U43" s="22">
        <v>0.4558140509259259</v>
      </c>
      <c r="V43" s="20">
        <v>1727</v>
      </c>
      <c r="W43" s="17">
        <v>0.0001434375000001209</v>
      </c>
      <c r="X43" s="18">
        <v>1.8599537036916134E-05</v>
      </c>
      <c r="Y43" s="19">
        <v>160.6999999989554</v>
      </c>
      <c r="Z43" s="17">
        <v>0.00017501157407407407</v>
      </c>
      <c r="AA43" s="18">
        <v>1.400462962962949E-06</v>
      </c>
      <c r="AB43" s="19">
        <v>12.09999999999988</v>
      </c>
      <c r="AC43" s="17">
        <v>0.0002150462962962963</v>
      </c>
      <c r="AD43" s="18">
        <v>6.458333333333332E-05</v>
      </c>
      <c r="AE43" s="19">
        <v>557.9999999999999</v>
      </c>
      <c r="AF43" s="17">
        <v>0.00024212962962962963</v>
      </c>
      <c r="AG43" s="18">
        <v>6.851851851851851E-05</v>
      </c>
      <c r="AH43" s="19">
        <v>591.9999999999999</v>
      </c>
      <c r="AI43" s="17">
        <v>0.00017905092592592593</v>
      </c>
      <c r="AJ43" s="18">
        <v>2.8587962962962953E-05</v>
      </c>
      <c r="AK43" s="19">
        <v>246.99999999999991</v>
      </c>
      <c r="AL43" s="19">
        <v>0</v>
      </c>
      <c r="AM43" s="23">
        <f t="shared" si="0"/>
        <v>4014.799999998955</v>
      </c>
    </row>
    <row r="44" spans="2:39" ht="21.75" customHeight="1">
      <c r="B44" s="25">
        <v>38</v>
      </c>
      <c r="C44" s="12">
        <v>24</v>
      </c>
      <c r="D44" s="13" t="s">
        <v>149</v>
      </c>
      <c r="E44" s="13" t="s">
        <v>150</v>
      </c>
      <c r="F44" s="13" t="s">
        <v>28</v>
      </c>
      <c r="G44" s="26" t="s">
        <v>151</v>
      </c>
      <c r="H44" s="26">
        <v>1939</v>
      </c>
      <c r="I44" s="13" t="s">
        <v>30</v>
      </c>
      <c r="J44" s="42"/>
      <c r="K44" s="42"/>
      <c r="L44" s="42"/>
      <c r="M44" s="17">
        <v>0</v>
      </c>
      <c r="N44" s="18">
        <v>0.00017361111111111112</v>
      </c>
      <c r="O44" s="19">
        <v>634</v>
      </c>
      <c r="P44" s="17">
        <v>0.00023344907407407407</v>
      </c>
      <c r="Q44" s="18">
        <v>8.29861111111111E-05</v>
      </c>
      <c r="R44" s="20">
        <v>716.9999999999999</v>
      </c>
      <c r="S44" s="21">
        <v>0</v>
      </c>
      <c r="T44" s="21">
        <v>0</v>
      </c>
      <c r="U44" s="22">
        <v>0</v>
      </c>
      <c r="V44" s="20">
        <v>1727</v>
      </c>
      <c r="W44" s="17">
        <v>0.00016771990740727105</v>
      </c>
      <c r="X44" s="18">
        <v>5.682870370234019E-06</v>
      </c>
      <c r="Y44" s="19">
        <v>49.09999999882193</v>
      </c>
      <c r="Z44" s="17">
        <v>0.00023344907407407407</v>
      </c>
      <c r="AA44" s="18">
        <v>5.983796296296295E-05</v>
      </c>
      <c r="AB44" s="19">
        <v>516.9999999999999</v>
      </c>
      <c r="AC44" s="17">
        <v>0.00016817129629629628</v>
      </c>
      <c r="AD44" s="18">
        <v>1.7708333333333308E-05</v>
      </c>
      <c r="AE44" s="19">
        <v>152.99999999999977</v>
      </c>
      <c r="AF44" s="17">
        <v>0.00023252314814814815</v>
      </c>
      <c r="AG44" s="18">
        <v>5.891203703703703E-05</v>
      </c>
      <c r="AH44" s="19">
        <v>508.99999999999994</v>
      </c>
      <c r="AI44" s="17">
        <v>0.00021527777777777778</v>
      </c>
      <c r="AJ44" s="18">
        <v>6.48148148148148E-05</v>
      </c>
      <c r="AK44" s="19">
        <v>559.9999999999999</v>
      </c>
      <c r="AL44" s="19">
        <v>0</v>
      </c>
      <c r="AM44" s="23">
        <f t="shared" si="0"/>
        <v>4866.099999998822</v>
      </c>
    </row>
    <row r="45" spans="1:39" ht="21.75" customHeight="1">
      <c r="A45" s="37">
        <v>17</v>
      </c>
      <c r="B45" s="25">
        <v>39</v>
      </c>
      <c r="C45" s="12">
        <v>5</v>
      </c>
      <c r="D45" s="13" t="s">
        <v>152</v>
      </c>
      <c r="E45" s="13" t="s">
        <v>153</v>
      </c>
      <c r="F45" s="26" t="s">
        <v>51</v>
      </c>
      <c r="G45" s="26" t="s">
        <v>154</v>
      </c>
      <c r="H45" s="13">
        <v>1926</v>
      </c>
      <c r="I45" s="13" t="s">
        <v>30</v>
      </c>
      <c r="J45" s="42"/>
      <c r="K45" s="42"/>
      <c r="L45" s="42"/>
      <c r="M45" s="17">
        <v>0.0002469907407407407</v>
      </c>
      <c r="N45" s="18">
        <v>7.337962962962959E-05</v>
      </c>
      <c r="O45" s="19">
        <v>633.9999999999997</v>
      </c>
      <c r="P45" s="17">
        <v>0.0001826388888888889</v>
      </c>
      <c r="Q45" s="18">
        <v>3.217592592592592E-05</v>
      </c>
      <c r="R45" s="20">
        <v>277.99999999999994</v>
      </c>
      <c r="S45" s="21">
        <v>-0.44648230324074073</v>
      </c>
      <c r="T45" s="21">
        <v>0.44648230324074073</v>
      </c>
      <c r="U45" s="22">
        <v>0.44648230324074073</v>
      </c>
      <c r="V45" s="20">
        <v>1727</v>
      </c>
      <c r="W45" s="17">
        <v>7.788194444457996E-05</v>
      </c>
      <c r="X45" s="18">
        <v>8.415509259245707E-05</v>
      </c>
      <c r="Y45" s="19">
        <v>727.099999998829</v>
      </c>
      <c r="Z45" s="17">
        <v>0</v>
      </c>
      <c r="AA45" s="18">
        <v>0.00017361111111111112</v>
      </c>
      <c r="AB45" s="19">
        <v>517</v>
      </c>
      <c r="AC45" s="17">
        <v>0</v>
      </c>
      <c r="AD45" s="18">
        <v>0.00015046296296296297</v>
      </c>
      <c r="AE45" s="19">
        <v>658</v>
      </c>
      <c r="AF45" s="17">
        <v>0.0002099537037037037</v>
      </c>
      <c r="AG45" s="18">
        <v>3.634259259259259E-05</v>
      </c>
      <c r="AH45" s="19">
        <v>314</v>
      </c>
      <c r="AI45" s="17">
        <v>0.00019814814814814814</v>
      </c>
      <c r="AJ45" s="18">
        <v>4.768518518518517E-05</v>
      </c>
      <c r="AK45" s="19">
        <v>658</v>
      </c>
      <c r="AL45" s="19">
        <v>0</v>
      </c>
      <c r="AM45" s="23">
        <f t="shared" si="0"/>
        <v>5513.099999998829</v>
      </c>
    </row>
    <row r="46" spans="2:39" ht="21.75" customHeight="1">
      <c r="B46" s="25">
        <v>40</v>
      </c>
      <c r="C46" s="12">
        <v>48</v>
      </c>
      <c r="D46" s="13" t="s">
        <v>155</v>
      </c>
      <c r="E46" s="13" t="s">
        <v>156</v>
      </c>
      <c r="F46" s="13" t="s">
        <v>28</v>
      </c>
      <c r="G46" s="13" t="s">
        <v>157</v>
      </c>
      <c r="H46" s="13">
        <v>1972</v>
      </c>
      <c r="I46" s="13" t="s">
        <v>30</v>
      </c>
      <c r="J46" s="41"/>
      <c r="K46" s="41"/>
      <c r="L46" s="41"/>
      <c r="M46" s="17">
        <v>0.0002017361111111111</v>
      </c>
      <c r="N46" s="18">
        <v>2.8124999999999992E-05</v>
      </c>
      <c r="O46" s="19">
        <v>242.99999999999994</v>
      </c>
      <c r="P46" s="17">
        <v>0.00018032407407407407</v>
      </c>
      <c r="Q46" s="18">
        <v>2.9861111111111093E-05</v>
      </c>
      <c r="R46" s="20">
        <v>257.99999999999983</v>
      </c>
      <c r="S46" s="21">
        <v>0.0010594097222222376</v>
      </c>
      <c r="T46" s="21">
        <v>9.27083333333023E-05</v>
      </c>
      <c r="U46" s="22">
        <v>0.0001071643518518739</v>
      </c>
      <c r="V46" s="20">
        <v>1726.8999999999223</v>
      </c>
      <c r="W46" s="17">
        <v>0.0001449421296295661</v>
      </c>
      <c r="X46" s="18">
        <v>1.7094907407470936E-05</v>
      </c>
      <c r="Y46" s="19">
        <v>147.7000000005489</v>
      </c>
      <c r="Z46" s="17">
        <v>0</v>
      </c>
      <c r="AA46" s="18">
        <v>0.00017361111111111112</v>
      </c>
      <c r="AB46" s="19">
        <v>1500</v>
      </c>
      <c r="AC46" s="17">
        <v>0</v>
      </c>
      <c r="AD46" s="18">
        <v>0.00015046296296296297</v>
      </c>
      <c r="AE46" s="19">
        <v>1300</v>
      </c>
      <c r="AF46" s="17">
        <v>0.0002122685185185185</v>
      </c>
      <c r="AG46" s="18">
        <v>3.865740740740739E-05</v>
      </c>
      <c r="AH46" s="19">
        <v>333.99999999999983</v>
      </c>
      <c r="AI46" s="17">
        <v>0.00016817129629629628</v>
      </c>
      <c r="AJ46" s="18">
        <v>1.7708333333333308E-05</v>
      </c>
      <c r="AK46" s="19">
        <v>152.99999999999977</v>
      </c>
      <c r="AL46" s="19">
        <v>0</v>
      </c>
      <c r="AM46" s="23">
        <f t="shared" si="0"/>
        <v>5662.6000000004715</v>
      </c>
    </row>
    <row r="47" spans="1:39" ht="21.75" customHeight="1">
      <c r="A47" s="37">
        <v>10</v>
      </c>
      <c r="B47" s="11"/>
      <c r="C47" s="12">
        <v>23</v>
      </c>
      <c r="D47" s="13" t="s">
        <v>158</v>
      </c>
      <c r="E47" s="13" t="s">
        <v>159</v>
      </c>
      <c r="F47" s="26" t="s">
        <v>160</v>
      </c>
      <c r="G47" s="26" t="s">
        <v>161</v>
      </c>
      <c r="H47" s="13">
        <v>1938</v>
      </c>
      <c r="I47" s="13" t="s">
        <v>30</v>
      </c>
      <c r="J47" s="42"/>
      <c r="K47" s="42"/>
      <c r="L47" s="42"/>
      <c r="M47" s="17">
        <v>0.00017997685185185185</v>
      </c>
      <c r="N47" s="18">
        <v>6.365740740740729E-06</v>
      </c>
      <c r="O47" s="19">
        <v>54.9999999999999</v>
      </c>
      <c r="P47" s="17">
        <v>0.00022418981481481481</v>
      </c>
      <c r="Q47" s="18">
        <v>7.372685185185184E-05</v>
      </c>
      <c r="R47" s="20">
        <v>636.9999999999999</v>
      </c>
      <c r="S47" s="21">
        <v>0.0012336689814814727</v>
      </c>
      <c r="T47" s="21">
        <v>5.082175925924526E-05</v>
      </c>
      <c r="U47" s="22">
        <v>0.4499343055555555</v>
      </c>
      <c r="V47" s="20">
        <v>1727</v>
      </c>
      <c r="W47" s="17">
        <v>0.0001331249999999562</v>
      </c>
      <c r="X47" s="18">
        <v>2.8912037037080837E-05</v>
      </c>
      <c r="Y47" s="19">
        <v>249.80000000037845</v>
      </c>
      <c r="Z47" s="17">
        <v>0</v>
      </c>
      <c r="AA47" s="18">
        <v>0.00017361111111111112</v>
      </c>
      <c r="AB47" s="19">
        <v>1500</v>
      </c>
      <c r="AC47" s="17">
        <v>0</v>
      </c>
      <c r="AD47" s="18">
        <v>0.00015046296296296297</v>
      </c>
      <c r="AE47" s="19">
        <v>1300</v>
      </c>
      <c r="AF47" s="17">
        <v>0.00023229166666666667</v>
      </c>
      <c r="AG47" s="18">
        <v>5.868055555555555E-05</v>
      </c>
      <c r="AH47" s="19">
        <v>507</v>
      </c>
      <c r="AI47" s="17">
        <v>0.00017349537037037038</v>
      </c>
      <c r="AJ47" s="18">
        <v>2.3032407407407404E-05</v>
      </c>
      <c r="AK47" s="19">
        <v>198.99999999999997</v>
      </c>
      <c r="AL47" s="19">
        <v>0</v>
      </c>
      <c r="AM47" s="23" t="s">
        <v>169</v>
      </c>
    </row>
    <row r="48" spans="2:39" ht="21.75" customHeight="1">
      <c r="B48" s="25"/>
      <c r="C48" s="12">
        <v>54</v>
      </c>
      <c r="D48" s="26" t="s">
        <v>162</v>
      </c>
      <c r="E48" s="26" t="s">
        <v>163</v>
      </c>
      <c r="F48" s="26" t="s">
        <v>54</v>
      </c>
      <c r="G48" s="26" t="s">
        <v>164</v>
      </c>
      <c r="H48" s="13">
        <v>1976</v>
      </c>
      <c r="I48" s="13" t="s">
        <v>30</v>
      </c>
      <c r="J48" s="41"/>
      <c r="K48" s="41"/>
      <c r="L48" s="41"/>
      <c r="M48" s="17">
        <v>0</v>
      </c>
      <c r="N48" s="18">
        <v>0.00017361111111111112</v>
      </c>
      <c r="O48" s="19">
        <v>1500</v>
      </c>
      <c r="P48" s="17">
        <v>0</v>
      </c>
      <c r="Q48" s="18">
        <v>0.00015046296296296297</v>
      </c>
      <c r="R48" s="20">
        <v>1300</v>
      </c>
      <c r="S48" s="21">
        <v>0</v>
      </c>
      <c r="T48" s="21">
        <v>0</v>
      </c>
      <c r="U48" s="22">
        <v>0</v>
      </c>
      <c r="V48" s="20">
        <v>0</v>
      </c>
      <c r="W48" s="17">
        <v>0</v>
      </c>
      <c r="X48" s="18">
        <v>0.00016203703703703703</v>
      </c>
      <c r="Y48" s="19">
        <v>1400</v>
      </c>
      <c r="Z48" s="17">
        <v>0</v>
      </c>
      <c r="AA48" s="18">
        <v>0.00017361111111111112</v>
      </c>
      <c r="AB48" s="19">
        <v>1500</v>
      </c>
      <c r="AC48" s="17">
        <v>0</v>
      </c>
      <c r="AD48" s="18">
        <v>0.00015046296296296297</v>
      </c>
      <c r="AE48" s="19">
        <v>1300</v>
      </c>
      <c r="AF48" s="17">
        <v>0.00019988425925925924</v>
      </c>
      <c r="AG48" s="18">
        <v>2.6273148148148125E-05</v>
      </c>
      <c r="AH48" s="19">
        <v>226.9999999999998</v>
      </c>
      <c r="AI48" s="17">
        <v>0.00019988425925925924</v>
      </c>
      <c r="AJ48" s="18">
        <v>4.942129629629627E-05</v>
      </c>
      <c r="AK48" s="19">
        <v>426.9999999999998</v>
      </c>
      <c r="AL48" s="19">
        <v>0</v>
      </c>
      <c r="AM48" s="23" t="s">
        <v>169</v>
      </c>
    </row>
    <row r="49" spans="1:39" ht="21.75" customHeight="1">
      <c r="A49" s="37">
        <v>9</v>
      </c>
      <c r="B49" s="25"/>
      <c r="C49" s="12">
        <v>52</v>
      </c>
      <c r="D49" s="13" t="s">
        <v>165</v>
      </c>
      <c r="E49" s="13"/>
      <c r="F49" s="13" t="s">
        <v>28</v>
      </c>
      <c r="G49" s="26" t="s">
        <v>166</v>
      </c>
      <c r="H49" s="13">
        <v>1972</v>
      </c>
      <c r="I49" s="13" t="s">
        <v>30</v>
      </c>
      <c r="J49" s="41"/>
      <c r="K49" s="41"/>
      <c r="L49" s="41"/>
      <c r="M49" s="17">
        <v>0</v>
      </c>
      <c r="N49" s="18">
        <v>0.00017361111111111112</v>
      </c>
      <c r="O49" s="19">
        <v>1500</v>
      </c>
      <c r="P49" s="17">
        <v>0</v>
      </c>
      <c r="Q49" s="18">
        <v>0.00015046296296296297</v>
      </c>
      <c r="R49" s="20">
        <v>1300</v>
      </c>
      <c r="S49" s="21">
        <v>0</v>
      </c>
      <c r="T49" s="21">
        <v>0</v>
      </c>
      <c r="U49" s="22">
        <v>0</v>
      </c>
      <c r="V49" s="20">
        <v>0</v>
      </c>
      <c r="W49" s="17">
        <v>0</v>
      </c>
      <c r="X49" s="18">
        <v>0.00016203703703703703</v>
      </c>
      <c r="Y49" s="19">
        <v>1400</v>
      </c>
      <c r="Z49" s="17">
        <v>0</v>
      </c>
      <c r="AA49" s="18">
        <v>0.00017361111111111112</v>
      </c>
      <c r="AB49" s="19">
        <v>1500</v>
      </c>
      <c r="AC49" s="17">
        <v>0</v>
      </c>
      <c r="AD49" s="18">
        <v>0.00015046296296296297</v>
      </c>
      <c r="AE49" s="19">
        <v>1300</v>
      </c>
      <c r="AF49" s="17">
        <v>0.0002486111111111111</v>
      </c>
      <c r="AG49" s="18">
        <v>7.500000000000001E-05</v>
      </c>
      <c r="AH49" s="19">
        <v>648.0000000000001</v>
      </c>
      <c r="AI49" s="17">
        <v>0.00014560185185185184</v>
      </c>
      <c r="AJ49" s="18">
        <v>4.861111111111136E-06</v>
      </c>
      <c r="AK49" s="19">
        <v>42.00000000000021</v>
      </c>
      <c r="AL49" s="19">
        <v>0</v>
      </c>
      <c r="AM49" s="23" t="s">
        <v>169</v>
      </c>
    </row>
    <row r="50" spans="2:39" ht="21.75" customHeight="1">
      <c r="B50" s="25"/>
      <c r="C50" s="12">
        <v>8</v>
      </c>
      <c r="D50" s="13" t="s">
        <v>167</v>
      </c>
      <c r="E50" s="13"/>
      <c r="F50" s="13" t="s">
        <v>28</v>
      </c>
      <c r="G50" s="26" t="s">
        <v>168</v>
      </c>
      <c r="H50" s="13">
        <v>1936</v>
      </c>
      <c r="I50" s="13" t="s">
        <v>30</v>
      </c>
      <c r="J50" s="42"/>
      <c r="K50" s="42"/>
      <c r="L50" s="42"/>
      <c r="M50" s="17">
        <v>0</v>
      </c>
      <c r="N50" s="18">
        <v>0.00017361111111111112</v>
      </c>
      <c r="O50" s="19">
        <v>1500</v>
      </c>
      <c r="P50" s="17">
        <v>0</v>
      </c>
      <c r="Q50" s="18">
        <v>0.00015046296296296297</v>
      </c>
      <c r="R50" s="20">
        <v>1300</v>
      </c>
      <c r="S50" s="21">
        <v>0</v>
      </c>
      <c r="T50" s="21">
        <v>0</v>
      </c>
      <c r="U50" s="22">
        <v>0</v>
      </c>
      <c r="V50" s="20">
        <v>0</v>
      </c>
      <c r="W50" s="17">
        <v>0</v>
      </c>
      <c r="X50" s="18">
        <v>0.00016203703703703703</v>
      </c>
      <c r="Y50" s="19">
        <v>1400</v>
      </c>
      <c r="Z50" s="17">
        <v>0</v>
      </c>
      <c r="AA50" s="18">
        <v>0.00017361111111111112</v>
      </c>
      <c r="AB50" s="19">
        <v>1500</v>
      </c>
      <c r="AC50" s="17">
        <v>0</v>
      </c>
      <c r="AD50" s="18">
        <v>0.00015046296296296297</v>
      </c>
      <c r="AE50" s="19">
        <v>1300</v>
      </c>
      <c r="AF50" s="17">
        <v>0</v>
      </c>
      <c r="AG50" s="18">
        <v>0.00017361111111111112</v>
      </c>
      <c r="AH50" s="19">
        <v>1500</v>
      </c>
      <c r="AI50" s="17">
        <v>0</v>
      </c>
      <c r="AJ50" s="18">
        <v>0.00015046296296296297</v>
      </c>
      <c r="AK50" s="19">
        <v>1300</v>
      </c>
      <c r="AL50" s="19">
        <v>0</v>
      </c>
      <c r="AM50" s="23" t="s">
        <v>169</v>
      </c>
    </row>
    <row r="51" spans="2:39" ht="21.75" customHeight="1">
      <c r="B51" s="25"/>
      <c r="C51" s="12">
        <v>10</v>
      </c>
      <c r="D51" s="13" t="s">
        <v>170</v>
      </c>
      <c r="E51" s="13" t="s">
        <v>171</v>
      </c>
      <c r="F51" s="13" t="s">
        <v>51</v>
      </c>
      <c r="G51" s="26" t="s">
        <v>172</v>
      </c>
      <c r="H51" s="13">
        <v>1929</v>
      </c>
      <c r="I51" s="13" t="s">
        <v>30</v>
      </c>
      <c r="J51" s="42"/>
      <c r="K51" s="42"/>
      <c r="L51" s="42"/>
      <c r="M51" s="17">
        <v>0.0001820601851851852</v>
      </c>
      <c r="N51" s="18">
        <v>8.449074074074077E-06</v>
      </c>
      <c r="O51" s="19">
        <v>73.00000000000003</v>
      </c>
      <c r="P51" s="17">
        <v>0.00016469907407407408</v>
      </c>
      <c r="Q51" s="18">
        <v>1.4236111111111106E-05</v>
      </c>
      <c r="R51" s="20">
        <v>122.99999999999996</v>
      </c>
      <c r="S51" s="21">
        <v>0.0019488078703703837</v>
      </c>
      <c r="T51" s="21">
        <v>1.3877314814836339E-05</v>
      </c>
      <c r="U51" s="22">
        <v>2.7372685185156342E-05</v>
      </c>
      <c r="V51" s="20">
        <v>356.39999999993677</v>
      </c>
      <c r="W51" s="17">
        <v>0.0001314930555555982</v>
      </c>
      <c r="X51" s="18">
        <v>3.054398148143883E-05</v>
      </c>
      <c r="Y51" s="19">
        <v>263.89999999963146</v>
      </c>
      <c r="Z51" s="17">
        <v>0</v>
      </c>
      <c r="AA51" s="18">
        <v>0.00017361111111111112</v>
      </c>
      <c r="AB51" s="19">
        <v>1500</v>
      </c>
      <c r="AC51" s="17">
        <v>0</v>
      </c>
      <c r="AD51" s="18">
        <v>0.00015046296296296297</v>
      </c>
      <c r="AE51" s="19">
        <v>1300</v>
      </c>
      <c r="AF51" s="17">
        <v>0</v>
      </c>
      <c r="AG51" s="18">
        <v>0.00017361111111111112</v>
      </c>
      <c r="AH51" s="19">
        <v>1500</v>
      </c>
      <c r="AI51" s="17">
        <v>0</v>
      </c>
      <c r="AJ51" s="18">
        <v>0.00015046296296296297</v>
      </c>
      <c r="AK51" s="19">
        <v>1300</v>
      </c>
      <c r="AL51" s="19">
        <v>0</v>
      </c>
      <c r="AM51" s="23" t="s">
        <v>169</v>
      </c>
    </row>
    <row r="52" spans="1:39" ht="21.75" customHeight="1">
      <c r="A52" s="37">
        <v>24</v>
      </c>
      <c r="B52" s="11"/>
      <c r="C52" s="12">
        <v>20</v>
      </c>
      <c r="D52" s="26" t="s">
        <v>173</v>
      </c>
      <c r="E52" s="13" t="s">
        <v>174</v>
      </c>
      <c r="F52" s="26" t="s">
        <v>51</v>
      </c>
      <c r="G52" s="26" t="s">
        <v>175</v>
      </c>
      <c r="H52" s="13">
        <v>1934</v>
      </c>
      <c r="I52" s="13" t="s">
        <v>30</v>
      </c>
      <c r="J52" s="42"/>
      <c r="K52" s="42"/>
      <c r="L52" s="42"/>
      <c r="M52" s="17">
        <v>0</v>
      </c>
      <c r="N52" s="18">
        <v>0.00017361111111111112</v>
      </c>
      <c r="O52" s="19">
        <v>1500</v>
      </c>
      <c r="P52" s="17">
        <v>0</v>
      </c>
      <c r="Q52" s="18">
        <v>0.00015046296296296297</v>
      </c>
      <c r="R52" s="20">
        <v>1300</v>
      </c>
      <c r="S52" s="21">
        <v>0</v>
      </c>
      <c r="T52" s="21">
        <v>0</v>
      </c>
      <c r="U52" s="22">
        <v>0</v>
      </c>
      <c r="V52" s="20">
        <v>0</v>
      </c>
      <c r="W52" s="17">
        <v>0</v>
      </c>
      <c r="X52" s="18">
        <v>0.00016203703703703703</v>
      </c>
      <c r="Y52" s="19">
        <v>1400</v>
      </c>
      <c r="Z52" s="17">
        <v>0</v>
      </c>
      <c r="AA52" s="18">
        <v>0.00017361111111111112</v>
      </c>
      <c r="AB52" s="19">
        <v>1500</v>
      </c>
      <c r="AC52" s="17">
        <v>0</v>
      </c>
      <c r="AD52" s="18">
        <v>0.00015046296296296297</v>
      </c>
      <c r="AE52" s="19">
        <v>1300</v>
      </c>
      <c r="AF52" s="17">
        <v>0</v>
      </c>
      <c r="AG52" s="18">
        <v>0.00017361111111111112</v>
      </c>
      <c r="AH52" s="19">
        <v>1500</v>
      </c>
      <c r="AI52" s="17">
        <v>0</v>
      </c>
      <c r="AJ52" s="18">
        <v>0.00015046296296296297</v>
      </c>
      <c r="AK52" s="19">
        <v>1300</v>
      </c>
      <c r="AL52" s="19">
        <v>0</v>
      </c>
      <c r="AM52" s="23" t="s">
        <v>169</v>
      </c>
    </row>
    <row r="53" spans="1:39" ht="21.75" customHeight="1">
      <c r="A53" s="37">
        <v>4</v>
      </c>
      <c r="B53" s="25"/>
      <c r="C53" s="12">
        <v>28</v>
      </c>
      <c r="D53" s="26" t="s">
        <v>176</v>
      </c>
      <c r="E53" s="26"/>
      <c r="F53" s="13" t="s">
        <v>28</v>
      </c>
      <c r="G53" s="26" t="s">
        <v>81</v>
      </c>
      <c r="H53" s="13">
        <v>1948</v>
      </c>
      <c r="I53" s="13" t="s">
        <v>30</v>
      </c>
      <c r="J53" s="42"/>
      <c r="K53" s="42"/>
      <c r="L53" s="42"/>
      <c r="M53" s="17">
        <v>0</v>
      </c>
      <c r="N53" s="18">
        <v>0.00017361111111111112</v>
      </c>
      <c r="O53" s="19">
        <v>1500</v>
      </c>
      <c r="P53" s="17">
        <v>0</v>
      </c>
      <c r="Q53" s="18">
        <v>0.00015046296296296297</v>
      </c>
      <c r="R53" s="20">
        <v>1300</v>
      </c>
      <c r="S53" s="21">
        <v>0</v>
      </c>
      <c r="T53" s="21">
        <v>0</v>
      </c>
      <c r="U53" s="22">
        <v>0</v>
      </c>
      <c r="V53" s="20">
        <v>0</v>
      </c>
      <c r="W53" s="17">
        <v>0</v>
      </c>
      <c r="X53" s="18">
        <v>0.00016203703703703703</v>
      </c>
      <c r="Y53" s="19">
        <v>1400</v>
      </c>
      <c r="Z53" s="17">
        <v>0</v>
      </c>
      <c r="AA53" s="18">
        <v>0.00017361111111111112</v>
      </c>
      <c r="AB53" s="19">
        <v>1500</v>
      </c>
      <c r="AC53" s="17">
        <v>0</v>
      </c>
      <c r="AD53" s="18">
        <v>0.00015046296296296297</v>
      </c>
      <c r="AE53" s="19">
        <v>1300</v>
      </c>
      <c r="AF53" s="17">
        <v>0</v>
      </c>
      <c r="AG53" s="18">
        <v>0.00017361111111111112</v>
      </c>
      <c r="AH53" s="19">
        <v>1500</v>
      </c>
      <c r="AI53" s="17">
        <v>0</v>
      </c>
      <c r="AJ53" s="18">
        <v>0.00015046296296296297</v>
      </c>
      <c r="AK53" s="19">
        <v>1300</v>
      </c>
      <c r="AL53" s="19">
        <v>0</v>
      </c>
      <c r="AM53" s="23" t="s">
        <v>169</v>
      </c>
    </row>
    <row r="54" spans="2:39" ht="21.75" customHeight="1">
      <c r="B54" s="25"/>
      <c r="C54" s="12">
        <v>31</v>
      </c>
      <c r="D54" s="13" t="s">
        <v>177</v>
      </c>
      <c r="E54" s="13" t="s">
        <v>178</v>
      </c>
      <c r="F54" s="26" t="s">
        <v>54</v>
      </c>
      <c r="G54" s="40" t="s">
        <v>179</v>
      </c>
      <c r="H54" s="13">
        <v>1952</v>
      </c>
      <c r="I54" s="13" t="s">
        <v>30</v>
      </c>
      <c r="J54" s="42"/>
      <c r="K54" s="42"/>
      <c r="L54" s="42"/>
      <c r="M54" s="17">
        <v>0</v>
      </c>
      <c r="N54" s="18">
        <v>0.00017361111111111112</v>
      </c>
      <c r="O54" s="19">
        <v>1500</v>
      </c>
      <c r="P54" s="17">
        <v>0</v>
      </c>
      <c r="Q54" s="18">
        <v>0.00015046296296296297</v>
      </c>
      <c r="R54" s="20">
        <v>1300</v>
      </c>
      <c r="S54" s="21">
        <v>0</v>
      </c>
      <c r="T54" s="21">
        <v>0</v>
      </c>
      <c r="U54" s="22">
        <v>0</v>
      </c>
      <c r="V54" s="20">
        <v>0</v>
      </c>
      <c r="W54" s="17">
        <v>0</v>
      </c>
      <c r="X54" s="18">
        <v>0.00016203703703703703</v>
      </c>
      <c r="Y54" s="19">
        <v>1400</v>
      </c>
      <c r="Z54" s="17">
        <v>0</v>
      </c>
      <c r="AA54" s="18">
        <v>0.00017361111111111112</v>
      </c>
      <c r="AB54" s="19">
        <v>1500</v>
      </c>
      <c r="AC54" s="17">
        <v>0</v>
      </c>
      <c r="AD54" s="18">
        <v>0.00015046296296296297</v>
      </c>
      <c r="AE54" s="19">
        <v>1300</v>
      </c>
      <c r="AF54" s="17">
        <v>0.0001383101851851852</v>
      </c>
      <c r="AG54" s="18">
        <v>3.530092592592593E-05</v>
      </c>
      <c r="AH54" s="19">
        <v>305</v>
      </c>
      <c r="AI54" s="17">
        <v>9.293981481481481E-05</v>
      </c>
      <c r="AJ54" s="18">
        <v>5.7523148148148166E-05</v>
      </c>
      <c r="AK54" s="19">
        <v>497.00000000000017</v>
      </c>
      <c r="AL54" s="19">
        <v>0</v>
      </c>
      <c r="AM54" s="23" t="s">
        <v>169</v>
      </c>
    </row>
    <row r="55" spans="2:39" ht="21.75" customHeight="1">
      <c r="B55" s="11"/>
      <c r="C55" s="12">
        <v>32</v>
      </c>
      <c r="D55" s="13" t="s">
        <v>180</v>
      </c>
      <c r="E55" s="13" t="s">
        <v>181</v>
      </c>
      <c r="F55" s="26" t="s">
        <v>28</v>
      </c>
      <c r="G55" s="13" t="s">
        <v>182</v>
      </c>
      <c r="H55" s="34">
        <v>1952</v>
      </c>
      <c r="I55" s="34" t="s">
        <v>30</v>
      </c>
      <c r="J55" s="42"/>
      <c r="K55" s="42"/>
      <c r="L55" s="42"/>
      <c r="M55" s="17">
        <v>0</v>
      </c>
      <c r="N55" s="18">
        <v>0.00017361111111111112</v>
      </c>
      <c r="O55" s="19">
        <v>1500</v>
      </c>
      <c r="P55" s="17">
        <v>0</v>
      </c>
      <c r="Q55" s="18">
        <v>0.00015046296296296297</v>
      </c>
      <c r="R55" s="20">
        <v>1300</v>
      </c>
      <c r="S55" s="21">
        <v>0</v>
      </c>
      <c r="T55" s="21">
        <v>0</v>
      </c>
      <c r="U55" s="22">
        <v>0</v>
      </c>
      <c r="V55" s="20">
        <v>0</v>
      </c>
      <c r="W55" s="17">
        <v>0</v>
      </c>
      <c r="X55" s="18">
        <v>0.00016203703703703703</v>
      </c>
      <c r="Y55" s="19">
        <v>1400</v>
      </c>
      <c r="Z55" s="17">
        <v>0</v>
      </c>
      <c r="AA55" s="18">
        <v>0.00017361111111111112</v>
      </c>
      <c r="AB55" s="19">
        <v>1500</v>
      </c>
      <c r="AC55" s="17">
        <v>0</v>
      </c>
      <c r="AD55" s="18">
        <v>0.00015046296296296297</v>
      </c>
      <c r="AE55" s="19">
        <v>1300</v>
      </c>
      <c r="AF55" s="17">
        <v>0</v>
      </c>
      <c r="AG55" s="18">
        <v>0.00017361111111111112</v>
      </c>
      <c r="AH55" s="19">
        <v>1500</v>
      </c>
      <c r="AI55" s="17">
        <v>0</v>
      </c>
      <c r="AJ55" s="18">
        <v>0.00015046296296296297</v>
      </c>
      <c r="AK55" s="19">
        <v>1300</v>
      </c>
      <c r="AL55" s="19">
        <v>0</v>
      </c>
      <c r="AM55" s="23" t="s">
        <v>169</v>
      </c>
    </row>
    <row r="56" spans="2:39" ht="21.75" customHeight="1">
      <c r="B56" s="25"/>
      <c r="C56" s="12">
        <v>35</v>
      </c>
      <c r="D56" s="13" t="s">
        <v>183</v>
      </c>
      <c r="E56" s="26"/>
      <c r="F56" s="43" t="s">
        <v>51</v>
      </c>
      <c r="G56" s="13" t="s">
        <v>184</v>
      </c>
      <c r="H56" s="13">
        <v>1958</v>
      </c>
      <c r="I56" s="13" t="s">
        <v>30</v>
      </c>
      <c r="J56" s="41"/>
      <c r="K56" s="41"/>
      <c r="L56" s="41"/>
      <c r="M56" s="17">
        <v>0</v>
      </c>
      <c r="N56" s="18">
        <v>0.00017361111111111112</v>
      </c>
      <c r="O56" s="19">
        <v>1500</v>
      </c>
      <c r="P56" s="17">
        <v>0</v>
      </c>
      <c r="Q56" s="18">
        <v>0.00015046296296296297</v>
      </c>
      <c r="R56" s="20">
        <v>1300</v>
      </c>
      <c r="S56" s="21">
        <v>0</v>
      </c>
      <c r="T56" s="21">
        <v>0</v>
      </c>
      <c r="U56" s="22">
        <v>0</v>
      </c>
      <c r="V56" s="20">
        <v>0</v>
      </c>
      <c r="W56" s="17">
        <v>0</v>
      </c>
      <c r="X56" s="18">
        <v>0.00016203703703703703</v>
      </c>
      <c r="Y56" s="19">
        <v>1400</v>
      </c>
      <c r="Z56" s="17">
        <v>0</v>
      </c>
      <c r="AA56" s="18">
        <v>0.00017361111111111112</v>
      </c>
      <c r="AB56" s="19">
        <v>1500</v>
      </c>
      <c r="AC56" s="17">
        <v>0</v>
      </c>
      <c r="AD56" s="18">
        <v>0.00015046296296296297</v>
      </c>
      <c r="AE56" s="19">
        <v>1300</v>
      </c>
      <c r="AF56" s="17">
        <v>0</v>
      </c>
      <c r="AG56" s="18">
        <v>0.00017361111111111112</v>
      </c>
      <c r="AH56" s="19">
        <v>1500</v>
      </c>
      <c r="AI56" s="17">
        <v>0</v>
      </c>
      <c r="AJ56" s="18">
        <v>0.00015046296296296297</v>
      </c>
      <c r="AK56" s="19">
        <v>1300</v>
      </c>
      <c r="AL56" s="19">
        <v>0</v>
      </c>
      <c r="AM56" s="23" t="s">
        <v>169</v>
      </c>
    </row>
    <row r="57" spans="2:39" ht="21.75" customHeight="1">
      <c r="B57" s="25"/>
      <c r="C57" s="12">
        <v>38</v>
      </c>
      <c r="D57" s="35" t="s">
        <v>185</v>
      </c>
      <c r="E57" s="35"/>
      <c r="F57" s="44" t="s">
        <v>28</v>
      </c>
      <c r="G57" s="35" t="s">
        <v>186</v>
      </c>
      <c r="H57" s="35">
        <v>1962</v>
      </c>
      <c r="I57" s="13" t="s">
        <v>33</v>
      </c>
      <c r="J57" s="41"/>
      <c r="K57" s="41"/>
      <c r="L57" s="41"/>
      <c r="M57" s="17">
        <v>0</v>
      </c>
      <c r="N57" s="18">
        <v>0.00017361111111111112</v>
      </c>
      <c r="O57" s="19">
        <v>1500</v>
      </c>
      <c r="P57" s="17">
        <v>0</v>
      </c>
      <c r="Q57" s="18">
        <v>0.00015046296296296297</v>
      </c>
      <c r="R57" s="20">
        <v>1300</v>
      </c>
      <c r="S57" s="21">
        <v>0</v>
      </c>
      <c r="T57" s="21">
        <v>0</v>
      </c>
      <c r="U57" s="22">
        <v>0</v>
      </c>
      <c r="V57" s="20">
        <v>0</v>
      </c>
      <c r="W57" s="17">
        <v>0</v>
      </c>
      <c r="X57" s="18">
        <v>0.00016203703703703703</v>
      </c>
      <c r="Y57" s="19">
        <v>1400</v>
      </c>
      <c r="Z57" s="17">
        <v>0</v>
      </c>
      <c r="AA57" s="18">
        <v>0.00017361111111111112</v>
      </c>
      <c r="AB57" s="19">
        <v>1500</v>
      </c>
      <c r="AC57" s="17">
        <v>0</v>
      </c>
      <c r="AD57" s="18">
        <v>0.00015046296296296297</v>
      </c>
      <c r="AE57" s="19">
        <v>1300</v>
      </c>
      <c r="AF57" s="17">
        <v>0</v>
      </c>
      <c r="AG57" s="18">
        <v>0.00017361111111111112</v>
      </c>
      <c r="AH57" s="19">
        <v>1500</v>
      </c>
      <c r="AI57" s="17">
        <v>0</v>
      </c>
      <c r="AJ57" s="18">
        <v>0.00015046296296296297</v>
      </c>
      <c r="AK57" s="19">
        <v>1300</v>
      </c>
      <c r="AL57" s="19">
        <v>0</v>
      </c>
      <c r="AM57" s="23" t="s">
        <v>169</v>
      </c>
    </row>
    <row r="58" spans="1:39" ht="21.75" customHeight="1">
      <c r="A58" s="37">
        <v>5</v>
      </c>
      <c r="B58" s="11"/>
      <c r="C58" s="12">
        <v>44</v>
      </c>
      <c r="D58" s="13" t="s">
        <v>187</v>
      </c>
      <c r="E58" s="39" t="s">
        <v>188</v>
      </c>
      <c r="F58" s="26" t="s">
        <v>189</v>
      </c>
      <c r="G58" s="13" t="s">
        <v>190</v>
      </c>
      <c r="H58" s="34">
        <v>1967</v>
      </c>
      <c r="I58" s="13" t="s">
        <v>30</v>
      </c>
      <c r="J58" s="41"/>
      <c r="K58" s="41"/>
      <c r="L58" s="41"/>
      <c r="M58" s="17">
        <v>0</v>
      </c>
      <c r="N58" s="18">
        <v>0.00017361111111111112</v>
      </c>
      <c r="O58" s="19">
        <v>1500</v>
      </c>
      <c r="P58" s="17">
        <v>7.222222222222222E-05</v>
      </c>
      <c r="Q58" s="18">
        <v>7.824074074074076E-05</v>
      </c>
      <c r="R58" s="20">
        <v>676.0000000000001</v>
      </c>
      <c r="S58" s="21">
        <v>0</v>
      </c>
      <c r="T58" s="21">
        <v>0</v>
      </c>
      <c r="U58" s="22">
        <v>0</v>
      </c>
      <c r="V58" s="20">
        <v>0</v>
      </c>
      <c r="W58" s="17">
        <v>0</v>
      </c>
      <c r="X58" s="18">
        <v>0.00016203703703703703</v>
      </c>
      <c r="Y58" s="19">
        <v>1400</v>
      </c>
      <c r="Z58" s="17">
        <v>0</v>
      </c>
      <c r="AA58" s="18">
        <v>0.00017361111111111112</v>
      </c>
      <c r="AB58" s="19">
        <v>1500</v>
      </c>
      <c r="AC58" s="17">
        <v>0</v>
      </c>
      <c r="AD58" s="18">
        <v>0.00015046296296296297</v>
      </c>
      <c r="AE58" s="19">
        <v>1300</v>
      </c>
      <c r="AF58" s="17">
        <v>0</v>
      </c>
      <c r="AG58" s="18">
        <v>0.00017361111111111112</v>
      </c>
      <c r="AH58" s="19">
        <v>1500</v>
      </c>
      <c r="AI58" s="17">
        <v>0</v>
      </c>
      <c r="AJ58" s="18">
        <v>0.00015046296296296297</v>
      </c>
      <c r="AK58" s="19">
        <v>1300</v>
      </c>
      <c r="AL58" s="19">
        <v>0</v>
      </c>
      <c r="AM58" s="23" t="s">
        <v>169</v>
      </c>
    </row>
    <row r="59" spans="2:39" ht="21.75" customHeight="1">
      <c r="B59" s="25"/>
      <c r="C59" s="12">
        <v>47</v>
      </c>
      <c r="D59" s="13" t="s">
        <v>191</v>
      </c>
      <c r="E59" s="13" t="s">
        <v>192</v>
      </c>
      <c r="F59" s="26" t="s">
        <v>28</v>
      </c>
      <c r="G59" s="26" t="s">
        <v>166</v>
      </c>
      <c r="H59" s="13">
        <v>1972</v>
      </c>
      <c r="I59" s="35" t="s">
        <v>30</v>
      </c>
      <c r="J59" s="41"/>
      <c r="K59" s="41"/>
      <c r="L59" s="41"/>
      <c r="M59" s="17">
        <v>0.00018564814814814814</v>
      </c>
      <c r="N59" s="18">
        <v>1.2037037037037018E-05</v>
      </c>
      <c r="O59" s="19">
        <v>103.99999999999984</v>
      </c>
      <c r="P59" s="17">
        <v>0.00014594907407407406</v>
      </c>
      <c r="Q59" s="18">
        <v>4.513888888888916E-06</v>
      </c>
      <c r="R59" s="20">
        <v>39.000000000000234</v>
      </c>
      <c r="S59" s="21">
        <v>0.0014079745370370045</v>
      </c>
      <c r="T59" s="21">
        <v>1.987268518510721E-05</v>
      </c>
      <c r="U59" s="22">
        <v>3.0370370370347288E-05</v>
      </c>
      <c r="V59" s="20">
        <v>434.09999999912685</v>
      </c>
      <c r="W59" s="17">
        <v>0.00018499999999999073</v>
      </c>
      <c r="X59" s="18">
        <v>2.2962962962953695E-05</v>
      </c>
      <c r="Y59" s="19">
        <v>198.3999999999199</v>
      </c>
      <c r="Z59" s="17">
        <v>0.0001787037037037037</v>
      </c>
      <c r="AA59" s="18">
        <v>5.092592592592589E-06</v>
      </c>
      <c r="AB59" s="19">
        <v>43.999999999999964</v>
      </c>
      <c r="AC59" s="17">
        <v>0.00015462962962962962</v>
      </c>
      <c r="AD59" s="18">
        <v>4.1666666666666415E-06</v>
      </c>
      <c r="AE59" s="19">
        <v>35.99999999999978</v>
      </c>
      <c r="AF59" s="17">
        <v>0</v>
      </c>
      <c r="AG59" s="18">
        <v>0.00017361111111111112</v>
      </c>
      <c r="AH59" s="19">
        <v>1500</v>
      </c>
      <c r="AI59" s="17">
        <v>0</v>
      </c>
      <c r="AJ59" s="18">
        <v>0.00015046296296296297</v>
      </c>
      <c r="AK59" s="45">
        <v>1300</v>
      </c>
      <c r="AL59" s="19">
        <v>0</v>
      </c>
      <c r="AM59" s="23" t="s">
        <v>169</v>
      </c>
    </row>
    <row r="60" spans="1:39" ht="21.75" customHeight="1">
      <c r="A60" s="37">
        <v>14</v>
      </c>
      <c r="B60" s="25"/>
      <c r="C60" s="12">
        <v>51</v>
      </c>
      <c r="D60" s="13" t="s">
        <v>193</v>
      </c>
      <c r="E60" s="13" t="s">
        <v>194</v>
      </c>
      <c r="F60" s="26" t="s">
        <v>28</v>
      </c>
      <c r="G60" s="13" t="s">
        <v>195</v>
      </c>
      <c r="H60" s="13">
        <v>1973</v>
      </c>
      <c r="I60" s="13" t="s">
        <v>30</v>
      </c>
      <c r="J60" s="41"/>
      <c r="K60" s="41"/>
      <c r="L60" s="41"/>
      <c r="M60" s="17">
        <v>0</v>
      </c>
      <c r="N60" s="18">
        <v>0.00017361111111111112</v>
      </c>
      <c r="O60" s="19">
        <v>1500</v>
      </c>
      <c r="P60" s="17">
        <v>0</v>
      </c>
      <c r="Q60" s="18">
        <v>0.00015046296296296297</v>
      </c>
      <c r="R60" s="20">
        <v>1300</v>
      </c>
      <c r="S60" s="21">
        <v>0</v>
      </c>
      <c r="T60" s="21">
        <v>0</v>
      </c>
      <c r="U60" s="22">
        <v>0</v>
      </c>
      <c r="V60" s="20">
        <v>0</v>
      </c>
      <c r="W60" s="17">
        <v>0</v>
      </c>
      <c r="X60" s="18">
        <v>0.00016203703703703703</v>
      </c>
      <c r="Y60" s="19">
        <v>1400</v>
      </c>
      <c r="Z60" s="17">
        <v>0</v>
      </c>
      <c r="AA60" s="18">
        <v>0.00017361111111111112</v>
      </c>
      <c r="AB60" s="19">
        <v>1500</v>
      </c>
      <c r="AC60" s="17">
        <v>0</v>
      </c>
      <c r="AD60" s="18">
        <v>0.00015046296296296297</v>
      </c>
      <c r="AE60" s="19">
        <v>1300</v>
      </c>
      <c r="AF60" s="17">
        <v>0</v>
      </c>
      <c r="AG60" s="18">
        <v>0.00017361111111111112</v>
      </c>
      <c r="AH60" s="19">
        <v>1500</v>
      </c>
      <c r="AI60" s="17">
        <v>0</v>
      </c>
      <c r="AJ60" s="18">
        <v>0.00015046296296296297</v>
      </c>
      <c r="AK60" s="19">
        <v>1300</v>
      </c>
      <c r="AL60" s="19">
        <v>0</v>
      </c>
      <c r="AM60" s="23" t="s">
        <v>169</v>
      </c>
    </row>
    <row r="61" spans="2:39" ht="21.75" customHeight="1" thickBot="1">
      <c r="B61" s="98"/>
      <c r="C61" s="99">
        <v>55</v>
      </c>
      <c r="D61" s="64" t="s">
        <v>196</v>
      </c>
      <c r="E61" s="100" t="s">
        <v>197</v>
      </c>
      <c r="F61" s="64" t="s">
        <v>28</v>
      </c>
      <c r="G61" s="100" t="s">
        <v>198</v>
      </c>
      <c r="H61" s="100">
        <v>1978</v>
      </c>
      <c r="I61" s="64" t="s">
        <v>30</v>
      </c>
      <c r="J61" s="41"/>
      <c r="K61" s="41"/>
      <c r="L61" s="41"/>
      <c r="M61" s="65">
        <v>0.00016724537037037036</v>
      </c>
      <c r="N61" s="66">
        <v>6.3657407407407564E-06</v>
      </c>
      <c r="O61" s="67">
        <v>55.000000000000135</v>
      </c>
      <c r="P61" s="65">
        <v>0.00015578703703703704</v>
      </c>
      <c r="Q61" s="66">
        <v>5.324074074074069E-06</v>
      </c>
      <c r="R61" s="68">
        <v>45.99999999999996</v>
      </c>
      <c r="S61" s="69">
        <v>0.0013178703703703443</v>
      </c>
      <c r="T61" s="69">
        <v>2.3067129629683603E-05</v>
      </c>
      <c r="U61" s="70">
        <v>2.6469907407400406E-05</v>
      </c>
      <c r="V61" s="68">
        <v>428.00000000040586</v>
      </c>
      <c r="W61" s="65">
        <v>0</v>
      </c>
      <c r="X61" s="66">
        <v>0.00016203703703703703</v>
      </c>
      <c r="Y61" s="67">
        <v>1400</v>
      </c>
      <c r="Z61" s="65">
        <v>0</v>
      </c>
      <c r="AA61" s="66">
        <v>0.00017361111111111112</v>
      </c>
      <c r="AB61" s="67">
        <v>1500</v>
      </c>
      <c r="AC61" s="65">
        <v>0</v>
      </c>
      <c r="AD61" s="66">
        <v>0.00015046296296296297</v>
      </c>
      <c r="AE61" s="67">
        <v>1300</v>
      </c>
      <c r="AF61" s="65">
        <v>0.00014791666666666667</v>
      </c>
      <c r="AG61" s="66">
        <v>2.569444444444445E-05</v>
      </c>
      <c r="AH61" s="67">
        <v>222.00000000000006</v>
      </c>
      <c r="AI61" s="65">
        <v>0.00015706018518518518</v>
      </c>
      <c r="AJ61" s="66">
        <v>6.597222222222209E-06</v>
      </c>
      <c r="AK61" s="67">
        <v>56.999999999999886</v>
      </c>
      <c r="AL61" s="67">
        <v>0</v>
      </c>
      <c r="AM61" s="71" t="s">
        <v>169</v>
      </c>
    </row>
    <row r="62" spans="1:39" ht="21.75" customHeight="1">
      <c r="A62" s="101"/>
      <c r="B62" s="102">
        <v>1</v>
      </c>
      <c r="C62" s="103">
        <v>72</v>
      </c>
      <c r="D62" s="104" t="s">
        <v>46</v>
      </c>
      <c r="E62" s="105"/>
      <c r="F62" s="104" t="s">
        <v>28</v>
      </c>
      <c r="G62" s="106" t="s">
        <v>47</v>
      </c>
      <c r="H62" s="106">
        <v>1949</v>
      </c>
      <c r="I62" s="104" t="s">
        <v>48</v>
      </c>
      <c r="J62" s="107"/>
      <c r="K62" s="107"/>
      <c r="L62" s="107"/>
      <c r="M62" s="108">
        <v>0.0001722222222222222</v>
      </c>
      <c r="N62" s="109">
        <v>1.3888888888889076E-06</v>
      </c>
      <c r="O62" s="110">
        <v>12.000000000000162</v>
      </c>
      <c r="P62" s="108">
        <v>0.00015717592592592592</v>
      </c>
      <c r="Q62" s="109">
        <v>6.7129629629629494E-06</v>
      </c>
      <c r="R62" s="111">
        <v>57.999999999999886</v>
      </c>
      <c r="S62" s="112">
        <v>0.0017385648148148247</v>
      </c>
      <c r="T62" s="112">
        <v>1.0115740740723744E-05</v>
      </c>
      <c r="U62" s="113">
        <v>4.247685185199135E-06</v>
      </c>
      <c r="V62" s="111">
        <v>124.09999999997368</v>
      </c>
      <c r="W62" s="108">
        <v>0.00016914351851848863</v>
      </c>
      <c r="X62" s="109">
        <v>7.106481481451601E-06</v>
      </c>
      <c r="Y62" s="110">
        <v>61.39999999974184</v>
      </c>
      <c r="Z62" s="108">
        <v>0.00018194444444444443</v>
      </c>
      <c r="AA62" s="109">
        <v>8.33333333333331E-06</v>
      </c>
      <c r="AB62" s="110">
        <v>71.9999999999998</v>
      </c>
      <c r="AC62" s="108">
        <v>0.00015532407407407408</v>
      </c>
      <c r="AD62" s="109">
        <v>4.861111111111109E-06</v>
      </c>
      <c r="AE62" s="110">
        <v>41.99999999999998</v>
      </c>
      <c r="AF62" s="108">
        <v>0.00018194444444444443</v>
      </c>
      <c r="AG62" s="109">
        <v>8.33333333333331E-06</v>
      </c>
      <c r="AH62" s="110">
        <v>71.9999999999998</v>
      </c>
      <c r="AI62" s="108">
        <v>0.00015694444444444444</v>
      </c>
      <c r="AJ62" s="109">
        <v>6.481481481481469E-06</v>
      </c>
      <c r="AK62" s="110">
        <v>55.99999999999989</v>
      </c>
      <c r="AL62" s="110">
        <v>0</v>
      </c>
      <c r="AM62" s="114">
        <f>R62+V62+AE62+AL62+AB62+AH62+AK62+Y62+O62</f>
        <v>497.499999999715</v>
      </c>
    </row>
    <row r="63" spans="1:39" ht="21.75" customHeight="1">
      <c r="A63" s="2"/>
      <c r="B63" s="115">
        <v>2</v>
      </c>
      <c r="C63" s="12">
        <v>74</v>
      </c>
      <c r="D63" s="14" t="s">
        <v>89</v>
      </c>
      <c r="E63" s="14"/>
      <c r="F63" s="26" t="s">
        <v>28</v>
      </c>
      <c r="G63" s="47" t="s">
        <v>90</v>
      </c>
      <c r="H63" s="14">
        <v>1959</v>
      </c>
      <c r="I63" s="13" t="s">
        <v>48</v>
      </c>
      <c r="J63" s="41"/>
      <c r="K63" s="41"/>
      <c r="L63" s="41"/>
      <c r="M63" s="17">
        <v>0.00018738425925925926</v>
      </c>
      <c r="N63" s="18">
        <v>1.3773148148148146E-05</v>
      </c>
      <c r="O63" s="19">
        <v>118.99999999999999</v>
      </c>
      <c r="P63" s="17">
        <v>0.00017430555555555556</v>
      </c>
      <c r="Q63" s="18">
        <v>2.3842592592592584E-05</v>
      </c>
      <c r="R63" s="20">
        <v>205.99999999999991</v>
      </c>
      <c r="S63" s="21">
        <v>0.0017426041666666614</v>
      </c>
      <c r="T63" s="21">
        <v>3.0520833333325115E-05</v>
      </c>
      <c r="U63" s="22">
        <v>2.293981481482632E-05</v>
      </c>
      <c r="V63" s="20">
        <v>461.9000000000284</v>
      </c>
      <c r="W63" s="17">
        <v>0.00016299768518523994</v>
      </c>
      <c r="X63" s="18">
        <v>9.606481482029054E-07</v>
      </c>
      <c r="Y63" s="19">
        <v>8.300000000473103</v>
      </c>
      <c r="Z63" s="17">
        <v>0.00017974537037037037</v>
      </c>
      <c r="AA63" s="18">
        <v>6.134259259259249E-06</v>
      </c>
      <c r="AB63" s="19">
        <v>52.999999999999915</v>
      </c>
      <c r="AC63" s="17">
        <v>0.00016909722222222223</v>
      </c>
      <c r="AD63" s="18">
        <v>1.8634259259259255E-05</v>
      </c>
      <c r="AE63" s="19">
        <v>160.99999999999997</v>
      </c>
      <c r="AF63" s="17">
        <v>0.00016944444444444445</v>
      </c>
      <c r="AG63" s="18">
        <v>4.1666666666666686E-06</v>
      </c>
      <c r="AH63" s="19">
        <v>36.000000000000014</v>
      </c>
      <c r="AI63" s="17">
        <v>0.0001707175925925926</v>
      </c>
      <c r="AJ63" s="18">
        <v>2.0254629629629615E-05</v>
      </c>
      <c r="AK63" s="19">
        <v>174.9999999999999</v>
      </c>
      <c r="AL63" s="19">
        <v>0</v>
      </c>
      <c r="AM63" s="23">
        <f>R63+V63+AE63+AL63+AB63+AH63+AK63+Y63+O63</f>
        <v>1220.2000000005012</v>
      </c>
    </row>
    <row r="64" spans="1:39" ht="21.75" customHeight="1">
      <c r="A64" s="2"/>
      <c r="B64" s="116"/>
      <c r="C64" s="12">
        <v>71</v>
      </c>
      <c r="D64" s="26" t="s">
        <v>199</v>
      </c>
      <c r="E64" s="26"/>
      <c r="F64" s="39" t="s">
        <v>28</v>
      </c>
      <c r="G64" s="26" t="s">
        <v>200</v>
      </c>
      <c r="H64" s="14">
        <v>1948</v>
      </c>
      <c r="I64" s="13" t="s">
        <v>48</v>
      </c>
      <c r="J64" s="41"/>
      <c r="K64" s="41"/>
      <c r="L64" s="41"/>
      <c r="M64" s="17">
        <v>0</v>
      </c>
      <c r="N64" s="18">
        <v>0.00017361111111111112</v>
      </c>
      <c r="O64" s="19">
        <v>1500</v>
      </c>
      <c r="P64" s="17">
        <v>0</v>
      </c>
      <c r="Q64" s="18">
        <v>0.00015046296296296297</v>
      </c>
      <c r="R64" s="20">
        <v>1300</v>
      </c>
      <c r="S64" s="21">
        <v>0</v>
      </c>
      <c r="T64" s="21">
        <v>0</v>
      </c>
      <c r="U64" s="22">
        <v>0</v>
      </c>
      <c r="V64" s="20">
        <v>0</v>
      </c>
      <c r="W64" s="17">
        <v>0</v>
      </c>
      <c r="X64" s="18">
        <v>0.00016203703703703703</v>
      </c>
      <c r="Y64" s="19">
        <v>1400</v>
      </c>
      <c r="Z64" s="17">
        <v>0</v>
      </c>
      <c r="AA64" s="18">
        <v>0.00017361111111111112</v>
      </c>
      <c r="AB64" s="19">
        <v>1500</v>
      </c>
      <c r="AC64" s="17">
        <v>0</v>
      </c>
      <c r="AD64" s="18">
        <v>0.00015046296296296297</v>
      </c>
      <c r="AE64" s="19">
        <v>1300</v>
      </c>
      <c r="AF64" s="17">
        <v>0</v>
      </c>
      <c r="AG64" s="18">
        <v>0.00017361111111111112</v>
      </c>
      <c r="AH64" s="19">
        <v>1500</v>
      </c>
      <c r="AI64" s="17">
        <v>0</v>
      </c>
      <c r="AJ64" s="18">
        <v>0.00015046296296296297</v>
      </c>
      <c r="AK64" s="19">
        <v>1300</v>
      </c>
      <c r="AL64" s="19">
        <v>0</v>
      </c>
      <c r="AM64" s="23" t="s">
        <v>169</v>
      </c>
    </row>
    <row r="65" spans="1:39" ht="21.75" customHeight="1">
      <c r="A65" s="2"/>
      <c r="B65" s="116"/>
      <c r="C65" s="12">
        <v>78</v>
      </c>
      <c r="D65" s="13" t="s">
        <v>201</v>
      </c>
      <c r="E65" s="13"/>
      <c r="F65" s="13" t="s">
        <v>28</v>
      </c>
      <c r="G65" s="26" t="s">
        <v>202</v>
      </c>
      <c r="H65" s="13">
        <v>1962</v>
      </c>
      <c r="I65" s="13" t="s">
        <v>48</v>
      </c>
      <c r="J65" s="41"/>
      <c r="K65" s="41"/>
      <c r="L65" s="41"/>
      <c r="M65" s="17">
        <v>0</v>
      </c>
      <c r="N65" s="18">
        <v>0.00017361111111111112</v>
      </c>
      <c r="O65" s="19">
        <v>1500</v>
      </c>
      <c r="P65" s="17">
        <v>0</v>
      </c>
      <c r="Q65" s="18">
        <v>0.00015046296296296297</v>
      </c>
      <c r="R65" s="20">
        <v>1300</v>
      </c>
      <c r="S65" s="21">
        <v>0</v>
      </c>
      <c r="T65" s="21">
        <v>0</v>
      </c>
      <c r="U65" s="22">
        <v>0</v>
      </c>
      <c r="V65" s="20">
        <v>0</v>
      </c>
      <c r="W65" s="17">
        <v>0</v>
      </c>
      <c r="X65" s="18">
        <v>0.00016203703703703703</v>
      </c>
      <c r="Y65" s="19">
        <v>1400</v>
      </c>
      <c r="Z65" s="17">
        <v>0</v>
      </c>
      <c r="AA65" s="18">
        <v>0.00017361111111111112</v>
      </c>
      <c r="AB65" s="19">
        <v>1500</v>
      </c>
      <c r="AC65" s="17">
        <v>0</v>
      </c>
      <c r="AD65" s="18">
        <v>0.00015046296296296297</v>
      </c>
      <c r="AE65" s="19">
        <v>1300</v>
      </c>
      <c r="AF65" s="17">
        <v>0</v>
      </c>
      <c r="AG65" s="18">
        <v>0.00017361111111111112</v>
      </c>
      <c r="AH65" s="19">
        <v>1500</v>
      </c>
      <c r="AI65" s="17">
        <v>0</v>
      </c>
      <c r="AJ65" s="18">
        <v>0.00015046296296296297</v>
      </c>
      <c r="AK65" s="19">
        <v>1300</v>
      </c>
      <c r="AL65" s="19">
        <v>0</v>
      </c>
      <c r="AM65" s="23" t="s">
        <v>169</v>
      </c>
    </row>
  </sheetData>
  <sheetProtection password="CC37" sheet="1" selectLockedCells="1" selectUnlockedCells="1"/>
  <mergeCells count="51">
    <mergeCell ref="AA5:AA6"/>
    <mergeCell ref="AB5:AB6"/>
    <mergeCell ref="AK5:AK6"/>
    <mergeCell ref="AE5:AE6"/>
    <mergeCell ref="AF5:AF6"/>
    <mergeCell ref="AG5:AG6"/>
    <mergeCell ref="AH5:AH6"/>
    <mergeCell ref="AI5:AI6"/>
    <mergeCell ref="AJ5:AJ6"/>
    <mergeCell ref="AC5:AC6"/>
    <mergeCell ref="AD5:AD6"/>
    <mergeCell ref="S5:S6"/>
    <mergeCell ref="T5:T6"/>
    <mergeCell ref="U5:U6"/>
    <mergeCell ref="V5:V6"/>
    <mergeCell ref="W5:W6"/>
    <mergeCell ref="X5:X6"/>
    <mergeCell ref="Y5:Y6"/>
    <mergeCell ref="Z5:Z6"/>
    <mergeCell ref="AF4:AH4"/>
    <mergeCell ref="AI4:AK4"/>
    <mergeCell ref="AL4:AL6"/>
    <mergeCell ref="AM4:AM6"/>
    <mergeCell ref="Q5:Q6"/>
    <mergeCell ref="R5:R6"/>
    <mergeCell ref="M4:O4"/>
    <mergeCell ref="P4:R4"/>
    <mergeCell ref="M5:M6"/>
    <mergeCell ref="N5:N6"/>
    <mergeCell ref="O5:O6"/>
    <mergeCell ref="P5:P6"/>
    <mergeCell ref="S4:V4"/>
    <mergeCell ref="W4:Y4"/>
    <mergeCell ref="Z4:AB4"/>
    <mergeCell ref="AC4:AE4"/>
    <mergeCell ref="A4:A6"/>
    <mergeCell ref="B4:B6"/>
    <mergeCell ref="C4:C6"/>
    <mergeCell ref="D4:D6"/>
    <mergeCell ref="A1:AL1"/>
    <mergeCell ref="M2:Y3"/>
    <mergeCell ref="Z2:AE3"/>
    <mergeCell ref="AF2:AK3"/>
    <mergeCell ref="E4:E6"/>
    <mergeCell ref="F4:F6"/>
    <mergeCell ref="K4:K6"/>
    <mergeCell ref="L4:L6"/>
    <mergeCell ref="G4:G6"/>
    <mergeCell ref="H4:H6"/>
    <mergeCell ref="I4:I6"/>
    <mergeCell ref="J4:J6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P65"/>
  <sheetViews>
    <sheetView zoomScale="70" zoomScaleNormal="70" zoomScalePageLayoutView="0" workbookViewId="0" topLeftCell="B1">
      <selection activeCell="Q64" sqref="Q64"/>
    </sheetView>
  </sheetViews>
  <sheetFormatPr defaultColWidth="9.140625" defaultRowHeight="12.75"/>
  <cols>
    <col min="1" max="1" width="4.421875" style="36" hidden="1" customWidth="1"/>
    <col min="2" max="2" width="4.421875" style="46" customWidth="1"/>
    <col min="3" max="3" width="6.140625" style="49" customWidth="1"/>
    <col min="4" max="4" width="22.57421875" style="49" customWidth="1"/>
    <col min="5" max="5" width="25.00390625" style="49" customWidth="1"/>
    <col min="6" max="6" width="8.00390625" style="49" customWidth="1"/>
    <col min="7" max="7" width="27.57421875" style="49" customWidth="1"/>
    <col min="8" max="9" width="6.28125" style="49" customWidth="1"/>
    <col min="10" max="12" width="6.28125" style="49" hidden="1" customWidth="1"/>
    <col min="13" max="15" width="17.00390625" style="9" customWidth="1"/>
    <col min="16" max="16" width="11.140625" style="36" customWidth="1"/>
    <col min="17" max="17" width="13.28125" style="9" customWidth="1"/>
    <col min="18" max="19" width="7.7109375" style="9" customWidth="1"/>
    <col min="20" max="20" width="12.140625" style="9" customWidth="1"/>
    <col min="21" max="21" width="13.28125" style="9" customWidth="1"/>
    <col min="22" max="22" width="7.7109375" style="9" customWidth="1"/>
    <col min="23" max="23" width="7.8515625" style="9" customWidth="1"/>
    <col min="24" max="24" width="9.140625" style="9" customWidth="1"/>
    <col min="25" max="25" width="12.00390625" style="9" customWidth="1"/>
    <col min="26" max="26" width="12.140625" style="9" customWidth="1"/>
    <col min="27" max="27" width="9.140625" style="9" customWidth="1"/>
    <col min="28" max="28" width="10.00390625" style="9" customWidth="1"/>
    <col min="29" max="29" width="10.140625" style="9" customWidth="1"/>
    <col min="30" max="30" width="8.57421875" style="9" customWidth="1"/>
    <col min="31" max="31" width="12.421875" style="9" customWidth="1"/>
    <col min="32" max="32" width="11.00390625" style="9" customWidth="1"/>
    <col min="33" max="33" width="9.140625" style="9" customWidth="1"/>
    <col min="34" max="34" width="11.421875" style="9" customWidth="1"/>
    <col min="35" max="16384" width="9.140625" style="9" customWidth="1"/>
  </cols>
  <sheetData>
    <row r="1" spans="1:16" s="1" customFormat="1" ht="36.75" customHeight="1">
      <c r="A1" s="145" t="s">
        <v>218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2"/>
    </row>
    <row r="2" spans="1:16" s="1" customFormat="1" ht="12.75" customHeight="1">
      <c r="A2" s="3"/>
      <c r="B2" s="183" t="s">
        <v>219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2"/>
    </row>
    <row r="3" spans="1:16" s="1" customFormat="1" ht="12.75" customHeight="1" thickBot="1">
      <c r="A3" s="6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2"/>
    </row>
    <row r="4" spans="1:16" ht="15.75" customHeight="1">
      <c r="A4" s="150" t="s">
        <v>0</v>
      </c>
      <c r="B4" s="180" t="s">
        <v>0</v>
      </c>
      <c r="C4" s="130" t="s">
        <v>1</v>
      </c>
      <c r="D4" s="137" t="s">
        <v>2</v>
      </c>
      <c r="E4" s="137" t="s">
        <v>3</v>
      </c>
      <c r="F4" s="137" t="s">
        <v>4</v>
      </c>
      <c r="G4" s="137" t="s">
        <v>5</v>
      </c>
      <c r="H4" s="140" t="s">
        <v>6</v>
      </c>
      <c r="I4" s="119" t="s">
        <v>7</v>
      </c>
      <c r="J4" s="119" t="s">
        <v>8</v>
      </c>
      <c r="K4" s="119" t="s">
        <v>9</v>
      </c>
      <c r="L4" s="119" t="s">
        <v>10</v>
      </c>
      <c r="M4" s="167" t="s">
        <v>210</v>
      </c>
      <c r="N4" s="167" t="s">
        <v>211</v>
      </c>
      <c r="O4" s="167" t="s">
        <v>212</v>
      </c>
      <c r="P4" s="9"/>
    </row>
    <row r="5" spans="1:16" ht="15.75" customHeight="1">
      <c r="A5" s="151"/>
      <c r="B5" s="181"/>
      <c r="C5" s="117"/>
      <c r="D5" s="138"/>
      <c r="E5" s="138"/>
      <c r="F5" s="138"/>
      <c r="G5" s="138"/>
      <c r="H5" s="141"/>
      <c r="I5" s="155"/>
      <c r="J5" s="155"/>
      <c r="K5" s="155"/>
      <c r="L5" s="155"/>
      <c r="M5" s="168"/>
      <c r="N5" s="168"/>
      <c r="O5" s="168"/>
      <c r="P5" s="9"/>
    </row>
    <row r="6" spans="1:16" ht="16.5" customHeight="1">
      <c r="A6" s="152"/>
      <c r="B6" s="182"/>
      <c r="C6" s="118"/>
      <c r="D6" s="139"/>
      <c r="E6" s="139"/>
      <c r="F6" s="139"/>
      <c r="G6" s="139"/>
      <c r="H6" s="142"/>
      <c r="I6" s="155"/>
      <c r="J6" s="155"/>
      <c r="K6" s="155"/>
      <c r="L6" s="155"/>
      <c r="M6" s="168"/>
      <c r="N6" s="168"/>
      <c r="O6" s="168"/>
      <c r="P6" s="9"/>
    </row>
    <row r="7" spans="1:16" ht="21.75" customHeight="1">
      <c r="A7" s="10"/>
      <c r="B7" s="25">
        <v>1</v>
      </c>
      <c r="C7" s="12">
        <v>3</v>
      </c>
      <c r="D7" s="13" t="s">
        <v>31</v>
      </c>
      <c r="E7" s="29"/>
      <c r="F7" s="26" t="s">
        <v>28</v>
      </c>
      <c r="G7" s="26" t="s">
        <v>32</v>
      </c>
      <c r="H7" s="13">
        <v>1958</v>
      </c>
      <c r="I7" s="13" t="s">
        <v>33</v>
      </c>
      <c r="J7" s="27"/>
      <c r="K7" s="27"/>
      <c r="L7" s="28"/>
      <c r="M7" s="23">
        <v>345.299999999591</v>
      </c>
      <c r="N7" s="23">
        <v>387.799999999954</v>
      </c>
      <c r="O7" s="23">
        <f aca="true" t="shared" si="0" ref="O7:O41">M7+N7</f>
        <v>733.099999999545</v>
      </c>
      <c r="P7" s="9"/>
    </row>
    <row r="8" spans="1:16" ht="21.75" customHeight="1">
      <c r="A8" s="24"/>
      <c r="B8" s="25">
        <v>2</v>
      </c>
      <c r="C8" s="12">
        <v>1</v>
      </c>
      <c r="D8" s="13" t="s">
        <v>37</v>
      </c>
      <c r="E8" s="14" t="s">
        <v>38</v>
      </c>
      <c r="F8" s="13" t="s">
        <v>28</v>
      </c>
      <c r="G8" s="14" t="s">
        <v>39</v>
      </c>
      <c r="H8" s="14">
        <v>1972</v>
      </c>
      <c r="I8" s="13" t="s">
        <v>33</v>
      </c>
      <c r="J8" s="15"/>
      <c r="K8" s="15"/>
      <c r="L8" s="16"/>
      <c r="M8" s="23">
        <v>408.99999999945584</v>
      </c>
      <c r="N8" s="23">
        <v>444.8000000005726</v>
      </c>
      <c r="O8" s="23">
        <f t="shared" si="0"/>
        <v>853.8000000000284</v>
      </c>
      <c r="P8" s="9"/>
    </row>
    <row r="9" spans="1:16" ht="21.75" customHeight="1">
      <c r="A9" s="10"/>
      <c r="B9" s="25">
        <v>3</v>
      </c>
      <c r="C9" s="12">
        <v>41</v>
      </c>
      <c r="D9" s="13" t="s">
        <v>56</v>
      </c>
      <c r="E9" s="13" t="s">
        <v>57</v>
      </c>
      <c r="F9" s="26" t="s">
        <v>58</v>
      </c>
      <c r="G9" s="26" t="s">
        <v>59</v>
      </c>
      <c r="H9" s="13">
        <v>1965</v>
      </c>
      <c r="I9" s="13" t="s">
        <v>30</v>
      </c>
      <c r="J9" s="27"/>
      <c r="K9" s="27"/>
      <c r="L9" s="28"/>
      <c r="M9" s="23">
        <v>345.4000000007413</v>
      </c>
      <c r="N9" s="23">
        <v>707.4999999989607</v>
      </c>
      <c r="O9" s="23">
        <f t="shared" si="0"/>
        <v>1052.899999999702</v>
      </c>
      <c r="P9" s="9"/>
    </row>
    <row r="10" spans="1:16" ht="22.5" customHeight="1">
      <c r="A10" s="31">
        <v>16</v>
      </c>
      <c r="B10" s="25">
        <v>4</v>
      </c>
      <c r="C10" s="12">
        <v>6</v>
      </c>
      <c r="D10" s="26" t="s">
        <v>49</v>
      </c>
      <c r="E10" s="26" t="s">
        <v>50</v>
      </c>
      <c r="F10" s="13" t="s">
        <v>51</v>
      </c>
      <c r="G10" s="26" t="s">
        <v>52</v>
      </c>
      <c r="H10" s="26">
        <v>1928</v>
      </c>
      <c r="I10" s="13" t="s">
        <v>30</v>
      </c>
      <c r="J10" s="15"/>
      <c r="K10" s="15"/>
      <c r="L10" s="16"/>
      <c r="M10" s="23">
        <v>411.19999999950426</v>
      </c>
      <c r="N10" s="23">
        <v>643.1999999997361</v>
      </c>
      <c r="O10" s="23">
        <f t="shared" si="0"/>
        <v>1054.3999999992402</v>
      </c>
      <c r="P10" s="9"/>
    </row>
    <row r="11" spans="1:16" ht="21.75" customHeight="1">
      <c r="A11" s="30">
        <v>20</v>
      </c>
      <c r="B11" s="25">
        <v>5</v>
      </c>
      <c r="C11" s="12">
        <v>49</v>
      </c>
      <c r="D11" s="13" t="s">
        <v>27</v>
      </c>
      <c r="E11" s="13"/>
      <c r="F11" s="26" t="s">
        <v>28</v>
      </c>
      <c r="G11" s="13" t="s">
        <v>29</v>
      </c>
      <c r="H11" s="34">
        <v>1972</v>
      </c>
      <c r="I11" s="34" t="s">
        <v>30</v>
      </c>
      <c r="J11" s="27"/>
      <c r="K11" s="27"/>
      <c r="L11" s="28"/>
      <c r="M11" s="23">
        <v>755.2000000001225</v>
      </c>
      <c r="N11" s="23">
        <v>365.70000000003</v>
      </c>
      <c r="O11" s="23">
        <f t="shared" si="0"/>
        <v>1120.9000000001524</v>
      </c>
      <c r="P11" s="9"/>
    </row>
    <row r="12" spans="1:16" ht="21.75" customHeight="1">
      <c r="A12" s="24"/>
      <c r="B12" s="25">
        <v>6</v>
      </c>
      <c r="C12" s="12">
        <v>16</v>
      </c>
      <c r="D12" s="13" t="s">
        <v>40</v>
      </c>
      <c r="E12" s="13" t="s">
        <v>41</v>
      </c>
      <c r="F12" s="26" t="s">
        <v>28</v>
      </c>
      <c r="G12" s="26" t="s">
        <v>42</v>
      </c>
      <c r="H12" s="13">
        <v>1948</v>
      </c>
      <c r="I12" s="13" t="s">
        <v>33</v>
      </c>
      <c r="J12" s="27"/>
      <c r="K12" s="27"/>
      <c r="L12" s="28"/>
      <c r="M12" s="23">
        <v>679.600000000301</v>
      </c>
      <c r="N12" s="23">
        <v>448.100000000336</v>
      </c>
      <c r="O12" s="23">
        <f t="shared" si="0"/>
        <v>1127.700000000637</v>
      </c>
      <c r="P12" s="9"/>
    </row>
    <row r="13" spans="1:16" ht="21.75" customHeight="1">
      <c r="A13" s="10"/>
      <c r="B13" s="25">
        <v>7</v>
      </c>
      <c r="C13" s="12">
        <v>13</v>
      </c>
      <c r="D13" s="13" t="s">
        <v>53</v>
      </c>
      <c r="E13" s="13"/>
      <c r="F13" s="13" t="s">
        <v>54</v>
      </c>
      <c r="G13" s="13" t="s">
        <v>55</v>
      </c>
      <c r="H13" s="13">
        <v>1975</v>
      </c>
      <c r="I13" s="13" t="s">
        <v>33</v>
      </c>
      <c r="J13" s="27"/>
      <c r="K13" s="27"/>
      <c r="L13" s="28"/>
      <c r="M13" s="23">
        <v>426.5000000003459</v>
      </c>
      <c r="N13" s="23">
        <v>704.8999999997069</v>
      </c>
      <c r="O13" s="23">
        <f t="shared" si="0"/>
        <v>1131.4000000000528</v>
      </c>
      <c r="P13" s="9"/>
    </row>
    <row r="14" spans="1:16" ht="21.75" customHeight="1">
      <c r="A14" s="24"/>
      <c r="B14" s="25">
        <v>8</v>
      </c>
      <c r="C14" s="12">
        <v>22</v>
      </c>
      <c r="D14" s="26" t="s">
        <v>79</v>
      </c>
      <c r="E14" s="26" t="s">
        <v>80</v>
      </c>
      <c r="F14" s="13" t="s">
        <v>51</v>
      </c>
      <c r="G14" s="26" t="s">
        <v>81</v>
      </c>
      <c r="H14" s="26">
        <v>1938</v>
      </c>
      <c r="I14" s="13" t="s">
        <v>30</v>
      </c>
      <c r="J14" s="15"/>
      <c r="K14" s="15"/>
      <c r="L14" s="16"/>
      <c r="M14" s="23">
        <v>316.60000000017016</v>
      </c>
      <c r="N14" s="23">
        <v>1142.8999999997122</v>
      </c>
      <c r="O14" s="23">
        <f t="shared" si="0"/>
        <v>1459.4999999998824</v>
      </c>
      <c r="P14" s="9"/>
    </row>
    <row r="15" spans="1:16" ht="21.75" customHeight="1">
      <c r="A15" s="30">
        <v>10</v>
      </c>
      <c r="B15" s="25">
        <v>9</v>
      </c>
      <c r="C15" s="12">
        <v>34</v>
      </c>
      <c r="D15" s="13" t="s">
        <v>43</v>
      </c>
      <c r="E15" s="13" t="s">
        <v>44</v>
      </c>
      <c r="F15" s="13" t="s">
        <v>28</v>
      </c>
      <c r="G15" s="26" t="s">
        <v>45</v>
      </c>
      <c r="H15" s="13">
        <v>1954</v>
      </c>
      <c r="I15" s="13" t="s">
        <v>30</v>
      </c>
      <c r="J15" s="15"/>
      <c r="K15" s="15"/>
      <c r="L15" s="16"/>
      <c r="M15" s="23">
        <v>1018.6000000002243</v>
      </c>
      <c r="N15" s="23">
        <v>458.09999999961565</v>
      </c>
      <c r="O15" s="23">
        <f t="shared" si="0"/>
        <v>1476.69999999984</v>
      </c>
      <c r="P15" s="9"/>
    </row>
    <row r="16" spans="1:16" ht="21.75" customHeight="1">
      <c r="A16" s="24"/>
      <c r="B16" s="25">
        <v>10</v>
      </c>
      <c r="C16" s="12">
        <v>15</v>
      </c>
      <c r="D16" s="13" t="s">
        <v>60</v>
      </c>
      <c r="E16" s="13" t="s">
        <v>61</v>
      </c>
      <c r="F16" s="26" t="s">
        <v>28</v>
      </c>
      <c r="G16" s="13" t="s">
        <v>62</v>
      </c>
      <c r="H16" s="13">
        <v>1935</v>
      </c>
      <c r="I16" s="13" t="s">
        <v>33</v>
      </c>
      <c r="J16" s="15"/>
      <c r="K16" s="15"/>
      <c r="L16" s="16"/>
      <c r="M16" s="23">
        <v>828.8000000000125</v>
      </c>
      <c r="N16" s="23">
        <v>749.5000000008416</v>
      </c>
      <c r="O16" s="23">
        <f t="shared" si="0"/>
        <v>1578.3000000008542</v>
      </c>
      <c r="P16" s="9"/>
    </row>
    <row r="17" spans="1:16" ht="21.75" customHeight="1">
      <c r="A17" s="30">
        <v>12</v>
      </c>
      <c r="B17" s="25">
        <v>11</v>
      </c>
      <c r="C17" s="12">
        <v>12</v>
      </c>
      <c r="D17" s="13" t="s">
        <v>63</v>
      </c>
      <c r="E17" s="26" t="s">
        <v>64</v>
      </c>
      <c r="F17" s="13" t="s">
        <v>28</v>
      </c>
      <c r="G17" s="26" t="s">
        <v>65</v>
      </c>
      <c r="H17" s="26">
        <v>1960</v>
      </c>
      <c r="I17" s="13" t="s">
        <v>33</v>
      </c>
      <c r="J17" s="27"/>
      <c r="K17" s="27"/>
      <c r="L17" s="28"/>
      <c r="M17" s="23">
        <v>704.5000000006165</v>
      </c>
      <c r="N17" s="23">
        <v>884.1999999988631</v>
      </c>
      <c r="O17" s="23">
        <f t="shared" si="0"/>
        <v>1588.6999999994796</v>
      </c>
      <c r="P17" s="9"/>
    </row>
    <row r="18" spans="1:16" ht="21.75" customHeight="1">
      <c r="A18" s="24"/>
      <c r="B18" s="25">
        <v>12</v>
      </c>
      <c r="C18" s="12">
        <v>72</v>
      </c>
      <c r="D18" s="13" t="s">
        <v>46</v>
      </c>
      <c r="E18" s="32"/>
      <c r="F18" s="13" t="s">
        <v>28</v>
      </c>
      <c r="G18" s="26" t="s">
        <v>47</v>
      </c>
      <c r="H18" s="26">
        <v>1949</v>
      </c>
      <c r="I18" s="13" t="s">
        <v>48</v>
      </c>
      <c r="J18" s="15"/>
      <c r="K18" s="15"/>
      <c r="L18" s="16"/>
      <c r="M18" s="23">
        <v>1175.6999999995928</v>
      </c>
      <c r="N18" s="23">
        <v>497.499999999715</v>
      </c>
      <c r="O18" s="23">
        <f t="shared" si="0"/>
        <v>1673.1999999993077</v>
      </c>
      <c r="P18" s="9"/>
    </row>
    <row r="19" spans="1:16" ht="21.75" customHeight="1">
      <c r="A19" s="10"/>
      <c r="B19" s="25">
        <v>13</v>
      </c>
      <c r="C19" s="12">
        <v>30</v>
      </c>
      <c r="D19" s="13" t="s">
        <v>86</v>
      </c>
      <c r="E19" s="13" t="s">
        <v>87</v>
      </c>
      <c r="F19" s="13" t="s">
        <v>58</v>
      </c>
      <c r="G19" s="26" t="s">
        <v>88</v>
      </c>
      <c r="H19" s="13">
        <v>1949</v>
      </c>
      <c r="I19" s="13" t="s">
        <v>30</v>
      </c>
      <c r="J19" s="27"/>
      <c r="K19" s="27"/>
      <c r="L19" s="28"/>
      <c r="M19" s="23">
        <v>513.899999999596</v>
      </c>
      <c r="N19" s="23">
        <v>1188.099999999672</v>
      </c>
      <c r="O19" s="23">
        <f t="shared" si="0"/>
        <v>1701.999999999268</v>
      </c>
      <c r="P19" s="9"/>
    </row>
    <row r="20" spans="1:16" ht="21.75" customHeight="1">
      <c r="A20" s="31">
        <v>19</v>
      </c>
      <c r="B20" s="25">
        <v>14</v>
      </c>
      <c r="C20" s="12">
        <v>29</v>
      </c>
      <c r="D20" s="13" t="s">
        <v>82</v>
      </c>
      <c r="E20" s="13" t="s">
        <v>83</v>
      </c>
      <c r="F20" s="26" t="s">
        <v>84</v>
      </c>
      <c r="G20" s="26" t="s">
        <v>85</v>
      </c>
      <c r="H20" s="13">
        <v>1949</v>
      </c>
      <c r="I20" s="13" t="s">
        <v>30</v>
      </c>
      <c r="J20" s="27"/>
      <c r="K20" s="27"/>
      <c r="L20" s="28"/>
      <c r="M20" s="23">
        <v>585.5000000001149</v>
      </c>
      <c r="N20" s="23">
        <v>1170.799999999437</v>
      </c>
      <c r="O20" s="23">
        <f t="shared" si="0"/>
        <v>1756.2999999995518</v>
      </c>
      <c r="P20" s="9"/>
    </row>
    <row r="21" spans="1:16" ht="21.75" customHeight="1">
      <c r="A21" s="30">
        <v>9</v>
      </c>
      <c r="B21" s="25">
        <v>15</v>
      </c>
      <c r="C21" s="12">
        <v>11</v>
      </c>
      <c r="D21" s="13" t="s">
        <v>94</v>
      </c>
      <c r="E21" s="29" t="s">
        <v>95</v>
      </c>
      <c r="F21" s="26" t="s">
        <v>28</v>
      </c>
      <c r="G21" s="13" t="s">
        <v>96</v>
      </c>
      <c r="H21" s="34">
        <v>1958</v>
      </c>
      <c r="I21" s="13" t="s">
        <v>33</v>
      </c>
      <c r="J21" s="27"/>
      <c r="K21" s="27"/>
      <c r="L21" s="28"/>
      <c r="M21" s="23">
        <v>902.8000000001932</v>
      </c>
      <c r="N21" s="23">
        <v>1237.7999999991482</v>
      </c>
      <c r="O21" s="23">
        <f t="shared" si="0"/>
        <v>2140.5999999993414</v>
      </c>
      <c r="P21" s="9"/>
    </row>
    <row r="22" spans="1:16" ht="21.75" customHeight="1">
      <c r="A22" s="31">
        <v>8</v>
      </c>
      <c r="B22" s="25">
        <v>16</v>
      </c>
      <c r="C22" s="12">
        <v>33</v>
      </c>
      <c r="D22" s="13" t="s">
        <v>106</v>
      </c>
      <c r="E22" s="13" t="s">
        <v>107</v>
      </c>
      <c r="F22" s="13" t="s">
        <v>28</v>
      </c>
      <c r="G22" s="26" t="s">
        <v>108</v>
      </c>
      <c r="H22" s="13">
        <v>1953</v>
      </c>
      <c r="I22" s="13" t="s">
        <v>30</v>
      </c>
      <c r="J22" s="27"/>
      <c r="K22" s="27"/>
      <c r="L22" s="28"/>
      <c r="M22" s="23">
        <v>588.5999999999393</v>
      </c>
      <c r="N22" s="23">
        <v>1692.4000000001702</v>
      </c>
      <c r="O22" s="23">
        <f t="shared" si="0"/>
        <v>2281.0000000001096</v>
      </c>
      <c r="P22" s="9"/>
    </row>
    <row r="23" spans="1:16" ht="21.75" customHeight="1">
      <c r="A23" s="30">
        <v>18</v>
      </c>
      <c r="B23" s="25">
        <v>17</v>
      </c>
      <c r="C23" s="12">
        <v>74</v>
      </c>
      <c r="D23" s="14" t="s">
        <v>89</v>
      </c>
      <c r="E23" s="14"/>
      <c r="F23" s="26" t="s">
        <v>28</v>
      </c>
      <c r="G23" s="14" t="s">
        <v>90</v>
      </c>
      <c r="H23" s="14">
        <v>1959</v>
      </c>
      <c r="I23" s="13" t="s">
        <v>48</v>
      </c>
      <c r="J23" s="15"/>
      <c r="K23" s="15"/>
      <c r="L23" s="16"/>
      <c r="M23" s="23">
        <v>1185.799999999884</v>
      </c>
      <c r="N23" s="23">
        <v>1220.2000000005012</v>
      </c>
      <c r="O23" s="23">
        <f t="shared" si="0"/>
        <v>2406.000000000385</v>
      </c>
      <c r="P23" s="9"/>
    </row>
    <row r="24" spans="1:16" ht="21.75" customHeight="1">
      <c r="A24" s="31">
        <v>1</v>
      </c>
      <c r="B24" s="25">
        <v>18</v>
      </c>
      <c r="C24" s="12">
        <v>9</v>
      </c>
      <c r="D24" s="13" t="s">
        <v>66</v>
      </c>
      <c r="E24" s="35" t="s">
        <v>67</v>
      </c>
      <c r="F24" s="13" t="s">
        <v>28</v>
      </c>
      <c r="G24" s="14" t="s">
        <v>68</v>
      </c>
      <c r="H24" s="14">
        <v>1932</v>
      </c>
      <c r="I24" s="13" t="s">
        <v>30</v>
      </c>
      <c r="J24" s="15"/>
      <c r="K24" s="15"/>
      <c r="L24" s="16"/>
      <c r="M24" s="23">
        <v>1572.300000000403</v>
      </c>
      <c r="N24" s="23">
        <v>946.1999999996492</v>
      </c>
      <c r="O24" s="23">
        <f t="shared" si="0"/>
        <v>2518.5000000000523</v>
      </c>
      <c r="P24" s="9"/>
    </row>
    <row r="25" spans="1:16" ht="21.75" customHeight="1">
      <c r="A25" s="30">
        <v>7</v>
      </c>
      <c r="B25" s="25">
        <v>19</v>
      </c>
      <c r="C25" s="12">
        <v>45</v>
      </c>
      <c r="D25" s="13" t="s">
        <v>118</v>
      </c>
      <c r="E25" s="13" t="s">
        <v>119</v>
      </c>
      <c r="F25" s="13" t="s">
        <v>120</v>
      </c>
      <c r="G25" s="26" t="s">
        <v>121</v>
      </c>
      <c r="H25" s="13">
        <v>1967</v>
      </c>
      <c r="I25" s="13" t="s">
        <v>30</v>
      </c>
      <c r="J25" s="27"/>
      <c r="K25" s="27"/>
      <c r="L25" s="28"/>
      <c r="M25" s="23">
        <v>1755.0000000004975</v>
      </c>
      <c r="N25" s="23">
        <v>2303.5999999991936</v>
      </c>
      <c r="O25" s="23">
        <f t="shared" si="0"/>
        <v>4058.599999999691</v>
      </c>
      <c r="P25" s="9"/>
    </row>
    <row r="26" spans="1:16" ht="21.75" customHeight="1">
      <c r="A26" s="24"/>
      <c r="B26" s="25">
        <v>20</v>
      </c>
      <c r="C26" s="12">
        <v>36</v>
      </c>
      <c r="D26" s="13" t="s">
        <v>115</v>
      </c>
      <c r="E26" s="13" t="s">
        <v>116</v>
      </c>
      <c r="F26" s="26" t="s">
        <v>51</v>
      </c>
      <c r="G26" s="26" t="s">
        <v>117</v>
      </c>
      <c r="H26" s="13">
        <v>1969</v>
      </c>
      <c r="I26" s="13" t="s">
        <v>30</v>
      </c>
      <c r="J26" s="27"/>
      <c r="K26" s="27"/>
      <c r="L26" s="28"/>
      <c r="M26" s="23">
        <v>1984.1999999989014</v>
      </c>
      <c r="N26" s="23">
        <v>2273.6999999997315</v>
      </c>
      <c r="O26" s="23">
        <f t="shared" si="0"/>
        <v>4257.899999998633</v>
      </c>
      <c r="P26" s="9"/>
    </row>
    <row r="27" spans="1:16" ht="21.75" customHeight="1">
      <c r="A27" s="30">
        <v>17</v>
      </c>
      <c r="B27" s="25">
        <v>21</v>
      </c>
      <c r="C27" s="12">
        <v>18</v>
      </c>
      <c r="D27" s="26" t="s">
        <v>72</v>
      </c>
      <c r="E27" s="26" t="s">
        <v>73</v>
      </c>
      <c r="F27" s="13" t="s">
        <v>28</v>
      </c>
      <c r="G27" s="26" t="s">
        <v>74</v>
      </c>
      <c r="H27" s="26">
        <v>1971</v>
      </c>
      <c r="I27" s="13" t="s">
        <v>33</v>
      </c>
      <c r="J27" s="27"/>
      <c r="K27" s="27"/>
      <c r="L27" s="28"/>
      <c r="M27" s="23">
        <v>3359.900000000048</v>
      </c>
      <c r="N27" s="23">
        <v>998.7999999996525</v>
      </c>
      <c r="O27" s="23">
        <f t="shared" si="0"/>
        <v>4358.699999999701</v>
      </c>
      <c r="P27" s="9"/>
    </row>
    <row r="28" spans="1:16" ht="21.75" customHeight="1">
      <c r="A28" s="24"/>
      <c r="B28" s="25">
        <v>22</v>
      </c>
      <c r="C28" s="12">
        <v>26</v>
      </c>
      <c r="D28" s="26" t="s">
        <v>128</v>
      </c>
      <c r="E28" s="13" t="s">
        <v>129</v>
      </c>
      <c r="F28" s="26" t="s">
        <v>51</v>
      </c>
      <c r="G28" s="26" t="s">
        <v>130</v>
      </c>
      <c r="H28" s="13">
        <v>1940</v>
      </c>
      <c r="I28" s="13" t="s">
        <v>30</v>
      </c>
      <c r="J28" s="27"/>
      <c r="K28" s="27"/>
      <c r="L28" s="28"/>
      <c r="M28" s="23">
        <v>1867.4000000000754</v>
      </c>
      <c r="N28" s="23">
        <v>2901.1999999999034</v>
      </c>
      <c r="O28" s="23">
        <f t="shared" si="0"/>
        <v>4768.5999999999785</v>
      </c>
      <c r="P28" s="9"/>
    </row>
    <row r="29" spans="1:16" ht="21.75" customHeight="1">
      <c r="A29" s="24"/>
      <c r="B29" s="25">
        <v>23</v>
      </c>
      <c r="C29" s="12">
        <v>42</v>
      </c>
      <c r="D29" s="26" t="s">
        <v>100</v>
      </c>
      <c r="E29" s="26" t="s">
        <v>101</v>
      </c>
      <c r="F29" s="26" t="s">
        <v>28</v>
      </c>
      <c r="G29" s="26" t="s">
        <v>102</v>
      </c>
      <c r="H29" s="13">
        <v>1966</v>
      </c>
      <c r="I29" s="13" t="s">
        <v>30</v>
      </c>
      <c r="J29" s="15"/>
      <c r="K29" s="15"/>
      <c r="L29" s="16"/>
      <c r="M29" s="23">
        <v>3222.5999999994597</v>
      </c>
      <c r="N29" s="23">
        <v>1625.3000000003876</v>
      </c>
      <c r="O29" s="23">
        <f t="shared" si="0"/>
        <v>4847.899999999847</v>
      </c>
      <c r="P29" s="9"/>
    </row>
    <row r="30" spans="2:15" ht="21.75" customHeight="1">
      <c r="B30" s="25">
        <v>24</v>
      </c>
      <c r="C30" s="12">
        <v>37</v>
      </c>
      <c r="D30" s="13" t="s">
        <v>140</v>
      </c>
      <c r="E30" s="13" t="s">
        <v>141</v>
      </c>
      <c r="F30" s="26" t="s">
        <v>51</v>
      </c>
      <c r="G30" s="26" t="s">
        <v>142</v>
      </c>
      <c r="H30" s="13">
        <v>1961</v>
      </c>
      <c r="I30" s="13" t="s">
        <v>30</v>
      </c>
      <c r="J30" s="27"/>
      <c r="K30" s="27"/>
      <c r="L30" s="28"/>
      <c r="M30" s="23">
        <v>1288.4000000001838</v>
      </c>
      <c r="N30" s="23">
        <v>3901.500000001055</v>
      </c>
      <c r="O30" s="23">
        <f t="shared" si="0"/>
        <v>5189.900000001238</v>
      </c>
    </row>
    <row r="31" spans="1:15" ht="21.75" customHeight="1">
      <c r="A31" s="37">
        <v>24</v>
      </c>
      <c r="B31" s="25">
        <v>25</v>
      </c>
      <c r="C31" s="12">
        <v>53</v>
      </c>
      <c r="D31" s="13" t="s">
        <v>131</v>
      </c>
      <c r="E31" s="13" t="s">
        <v>132</v>
      </c>
      <c r="F31" s="26" t="s">
        <v>28</v>
      </c>
      <c r="G31" s="26" t="s">
        <v>133</v>
      </c>
      <c r="H31" s="13">
        <v>1974</v>
      </c>
      <c r="I31" s="13" t="s">
        <v>30</v>
      </c>
      <c r="J31" s="15"/>
      <c r="K31" s="15"/>
      <c r="L31" s="16"/>
      <c r="M31" s="23">
        <v>3060.300000000163</v>
      </c>
      <c r="N31" s="23">
        <v>2903.1999999991904</v>
      </c>
      <c r="O31" s="23">
        <f t="shared" si="0"/>
        <v>5963.499999999353</v>
      </c>
    </row>
    <row r="32" spans="2:15" ht="21.75" customHeight="1">
      <c r="B32" s="25">
        <v>26</v>
      </c>
      <c r="C32" s="12">
        <v>19</v>
      </c>
      <c r="D32" s="26" t="s">
        <v>91</v>
      </c>
      <c r="E32" s="26" t="s">
        <v>92</v>
      </c>
      <c r="F32" s="13" t="s">
        <v>28</v>
      </c>
      <c r="G32" s="26" t="s">
        <v>93</v>
      </c>
      <c r="H32" s="13">
        <v>1934</v>
      </c>
      <c r="I32" s="13" t="s">
        <v>30</v>
      </c>
      <c r="J32" s="27"/>
      <c r="K32" s="27"/>
      <c r="L32" s="28"/>
      <c r="M32" s="23">
        <v>6321.400000000241</v>
      </c>
      <c r="N32" s="23">
        <v>1224.7999999993008</v>
      </c>
      <c r="O32" s="23">
        <f t="shared" si="0"/>
        <v>7546.199999999541</v>
      </c>
    </row>
    <row r="33" spans="1:15" ht="21.75" customHeight="1">
      <c r="A33" s="37">
        <v>11</v>
      </c>
      <c r="B33" s="25">
        <v>27</v>
      </c>
      <c r="C33" s="12">
        <v>40</v>
      </c>
      <c r="D33" s="13" t="s">
        <v>103</v>
      </c>
      <c r="E33" s="13" t="s">
        <v>104</v>
      </c>
      <c r="F33" s="13" t="s">
        <v>28</v>
      </c>
      <c r="G33" s="13" t="s">
        <v>105</v>
      </c>
      <c r="H33" s="13">
        <v>1964</v>
      </c>
      <c r="I33" s="13" t="s">
        <v>30</v>
      </c>
      <c r="J33" s="15"/>
      <c r="K33" s="15"/>
      <c r="L33" s="15"/>
      <c r="M33" s="23">
        <v>6918.699999999504</v>
      </c>
      <c r="N33" s="23">
        <v>1634.800000001599</v>
      </c>
      <c r="O33" s="23">
        <f t="shared" si="0"/>
        <v>8553.500000001102</v>
      </c>
    </row>
    <row r="34" spans="2:15" ht="21.75" customHeight="1">
      <c r="B34" s="25">
        <v>28</v>
      </c>
      <c r="C34" s="12">
        <v>7</v>
      </c>
      <c r="D34" s="13" t="s">
        <v>69</v>
      </c>
      <c r="E34" s="13" t="s">
        <v>70</v>
      </c>
      <c r="F34" s="26" t="s">
        <v>28</v>
      </c>
      <c r="G34" s="26" t="s">
        <v>71</v>
      </c>
      <c r="H34" s="13">
        <v>1931</v>
      </c>
      <c r="I34" s="13" t="s">
        <v>30</v>
      </c>
      <c r="J34" s="27"/>
      <c r="K34" s="27"/>
      <c r="L34" s="27"/>
      <c r="M34" s="23">
        <v>7570.099999999356</v>
      </c>
      <c r="N34" s="23">
        <v>989.3000000012976</v>
      </c>
      <c r="O34" s="23">
        <f t="shared" si="0"/>
        <v>8559.400000000654</v>
      </c>
    </row>
    <row r="35" spans="2:15" ht="21.75" customHeight="1">
      <c r="B35" s="25">
        <v>29</v>
      </c>
      <c r="C35" s="12">
        <v>14</v>
      </c>
      <c r="D35" s="13" t="s">
        <v>134</v>
      </c>
      <c r="E35" s="13" t="s">
        <v>135</v>
      </c>
      <c r="F35" s="26" t="s">
        <v>28</v>
      </c>
      <c r="G35" s="26" t="s">
        <v>136</v>
      </c>
      <c r="H35" s="13">
        <v>1934</v>
      </c>
      <c r="I35" s="13" t="s">
        <v>33</v>
      </c>
      <c r="J35" s="27"/>
      <c r="K35" s="27"/>
      <c r="L35" s="28"/>
      <c r="M35" s="23">
        <v>6940.099999999356</v>
      </c>
      <c r="N35" s="23">
        <v>2923.4999999995075</v>
      </c>
      <c r="O35" s="23">
        <f t="shared" si="0"/>
        <v>9863.599999998863</v>
      </c>
    </row>
    <row r="36" spans="1:15" ht="21.75" customHeight="1">
      <c r="A36" s="37">
        <v>15</v>
      </c>
      <c r="B36" s="25">
        <v>30</v>
      </c>
      <c r="C36" s="12">
        <v>25</v>
      </c>
      <c r="D36" s="26" t="s">
        <v>125</v>
      </c>
      <c r="E36" s="26" t="s">
        <v>126</v>
      </c>
      <c r="F36" s="26" t="s">
        <v>51</v>
      </c>
      <c r="G36" s="26" t="s">
        <v>127</v>
      </c>
      <c r="H36" s="26">
        <v>1939</v>
      </c>
      <c r="I36" s="13" t="s">
        <v>30</v>
      </c>
      <c r="J36" s="15"/>
      <c r="K36" s="15"/>
      <c r="L36" s="16"/>
      <c r="M36" s="23">
        <v>7222.099999999356</v>
      </c>
      <c r="N36" s="23">
        <v>2643.499999998996</v>
      </c>
      <c r="O36" s="23">
        <f t="shared" si="0"/>
        <v>9865.599999998352</v>
      </c>
    </row>
    <row r="37" spans="2:15" ht="21.75" customHeight="1">
      <c r="B37" s="25">
        <v>31</v>
      </c>
      <c r="C37" s="12">
        <v>4</v>
      </c>
      <c r="D37" s="39" t="s">
        <v>146</v>
      </c>
      <c r="E37" s="39" t="s">
        <v>147</v>
      </c>
      <c r="F37" s="13" t="s">
        <v>51</v>
      </c>
      <c r="G37" s="40" t="s">
        <v>148</v>
      </c>
      <c r="H37" s="13">
        <v>1925</v>
      </c>
      <c r="I37" s="13" t="s">
        <v>30</v>
      </c>
      <c r="J37" s="27"/>
      <c r="K37" s="27"/>
      <c r="L37" s="28"/>
      <c r="M37" s="23">
        <v>7734.099999999356</v>
      </c>
      <c r="N37" s="23">
        <v>4014.799999998955</v>
      </c>
      <c r="O37" s="23">
        <f t="shared" si="0"/>
        <v>11748.899999998312</v>
      </c>
    </row>
    <row r="38" spans="2:15" ht="21.75" customHeight="1">
      <c r="B38" s="25">
        <v>32</v>
      </c>
      <c r="C38" s="12">
        <v>2</v>
      </c>
      <c r="D38" s="13" t="s">
        <v>143</v>
      </c>
      <c r="E38" s="13" t="s">
        <v>144</v>
      </c>
      <c r="F38" s="26" t="s">
        <v>51</v>
      </c>
      <c r="G38" s="26" t="s">
        <v>145</v>
      </c>
      <c r="H38" s="13">
        <v>1922</v>
      </c>
      <c r="I38" s="13" t="s">
        <v>30</v>
      </c>
      <c r="J38" s="27"/>
      <c r="K38" s="27"/>
      <c r="L38" s="28"/>
      <c r="M38" s="23">
        <v>8042.099999999356</v>
      </c>
      <c r="N38" s="23">
        <v>3928.8000000001157</v>
      </c>
      <c r="O38" s="23">
        <f t="shared" si="0"/>
        <v>11970.899999999472</v>
      </c>
    </row>
    <row r="39" spans="1:15" ht="21.75" customHeight="1">
      <c r="A39" s="37">
        <v>13</v>
      </c>
      <c r="B39" s="25">
        <v>33</v>
      </c>
      <c r="C39" s="12">
        <v>24</v>
      </c>
      <c r="D39" s="13" t="s">
        <v>149</v>
      </c>
      <c r="E39" s="13" t="s">
        <v>150</v>
      </c>
      <c r="F39" s="26" t="s">
        <v>28</v>
      </c>
      <c r="G39" s="26" t="s">
        <v>151</v>
      </c>
      <c r="H39" s="13">
        <v>1939</v>
      </c>
      <c r="I39" s="13" t="s">
        <v>30</v>
      </c>
      <c r="J39" s="27"/>
      <c r="K39" s="27"/>
      <c r="L39" s="28"/>
      <c r="M39" s="23">
        <v>7310.899999999345</v>
      </c>
      <c r="N39" s="23">
        <v>4866.099999998822</v>
      </c>
      <c r="O39" s="23">
        <f t="shared" si="0"/>
        <v>12176.999999998166</v>
      </c>
    </row>
    <row r="40" spans="2:15" ht="21.75" customHeight="1">
      <c r="B40" s="25">
        <v>34</v>
      </c>
      <c r="C40" s="12">
        <v>23</v>
      </c>
      <c r="D40" s="26" t="s">
        <v>158</v>
      </c>
      <c r="E40" s="26" t="s">
        <v>159</v>
      </c>
      <c r="F40" s="13" t="s">
        <v>160</v>
      </c>
      <c r="G40" s="26" t="s">
        <v>161</v>
      </c>
      <c r="H40" s="26">
        <v>1938</v>
      </c>
      <c r="I40" s="13" t="s">
        <v>30</v>
      </c>
      <c r="J40" s="41"/>
      <c r="K40" s="41"/>
      <c r="L40" s="41"/>
      <c r="M40" s="23">
        <v>6951.499999999361</v>
      </c>
      <c r="N40" s="23">
        <v>6174.8000000003785</v>
      </c>
      <c r="O40" s="23">
        <f t="shared" si="0"/>
        <v>13126.29999999974</v>
      </c>
    </row>
    <row r="41" spans="2:15" ht="21.75" customHeight="1">
      <c r="B41" s="25">
        <v>35</v>
      </c>
      <c r="C41" s="12">
        <v>5</v>
      </c>
      <c r="D41" s="13" t="s">
        <v>152</v>
      </c>
      <c r="E41" s="13" t="s">
        <v>153</v>
      </c>
      <c r="F41" s="26" t="s">
        <v>51</v>
      </c>
      <c r="G41" s="40" t="s">
        <v>154</v>
      </c>
      <c r="H41" s="13">
        <v>1926</v>
      </c>
      <c r="I41" s="13" t="s">
        <v>30</v>
      </c>
      <c r="J41" s="42"/>
      <c r="K41" s="42"/>
      <c r="L41" s="42"/>
      <c r="M41" s="23">
        <v>8191.099999999356</v>
      </c>
      <c r="N41" s="23">
        <v>5513.099999998829</v>
      </c>
      <c r="O41" s="23">
        <f t="shared" si="0"/>
        <v>13704.199999998185</v>
      </c>
    </row>
    <row r="42" spans="1:15" ht="21.75" customHeight="1">
      <c r="A42" s="37">
        <v>22</v>
      </c>
      <c r="B42" s="25"/>
      <c r="C42" s="33">
        <v>8</v>
      </c>
      <c r="D42" s="13" t="s">
        <v>167</v>
      </c>
      <c r="E42" s="39"/>
      <c r="F42" s="13" t="s">
        <v>28</v>
      </c>
      <c r="G42" s="13" t="s">
        <v>168</v>
      </c>
      <c r="H42" s="13">
        <v>1936</v>
      </c>
      <c r="I42" s="13" t="s">
        <v>30</v>
      </c>
      <c r="J42" s="42"/>
      <c r="K42" s="42"/>
      <c r="L42" s="42"/>
      <c r="M42" s="23" t="s">
        <v>169</v>
      </c>
      <c r="N42" s="23" t="s">
        <v>169</v>
      </c>
      <c r="O42" s="23" t="s">
        <v>169</v>
      </c>
    </row>
    <row r="43" spans="2:15" ht="21.75" customHeight="1">
      <c r="B43" s="25"/>
      <c r="C43" s="12">
        <v>10</v>
      </c>
      <c r="D43" s="13" t="s">
        <v>170</v>
      </c>
      <c r="E43" s="13" t="s">
        <v>171</v>
      </c>
      <c r="F43" s="26" t="s">
        <v>51</v>
      </c>
      <c r="G43" s="40" t="s">
        <v>172</v>
      </c>
      <c r="H43" s="13">
        <v>1929</v>
      </c>
      <c r="I43" s="13" t="s">
        <v>30</v>
      </c>
      <c r="J43" s="42"/>
      <c r="K43" s="42"/>
      <c r="L43" s="42"/>
      <c r="M43" s="23">
        <v>2051.1000000001327</v>
      </c>
      <c r="N43" s="23" t="s">
        <v>169</v>
      </c>
      <c r="O43" s="23" t="s">
        <v>169</v>
      </c>
    </row>
    <row r="44" spans="1:15" ht="21.75" customHeight="1">
      <c r="A44" s="37">
        <v>2</v>
      </c>
      <c r="B44" s="25"/>
      <c r="C44" s="12">
        <v>17</v>
      </c>
      <c r="D44" s="13" t="s">
        <v>122</v>
      </c>
      <c r="E44" s="13" t="s">
        <v>123</v>
      </c>
      <c r="F44" s="26" t="s">
        <v>28</v>
      </c>
      <c r="G44" s="26" t="s">
        <v>124</v>
      </c>
      <c r="H44" s="13">
        <v>1967</v>
      </c>
      <c r="I44" s="13" t="s">
        <v>33</v>
      </c>
      <c r="J44" s="42"/>
      <c r="K44" s="42"/>
      <c r="L44" s="42"/>
      <c r="M44" s="23" t="s">
        <v>169</v>
      </c>
      <c r="N44" s="23">
        <v>2394.999999998841</v>
      </c>
      <c r="O44" s="23" t="s">
        <v>169</v>
      </c>
    </row>
    <row r="45" spans="2:15" ht="21.75" customHeight="1">
      <c r="B45" s="25"/>
      <c r="C45" s="12">
        <v>20</v>
      </c>
      <c r="D45" s="13" t="s">
        <v>173</v>
      </c>
      <c r="E45" s="13" t="s">
        <v>174</v>
      </c>
      <c r="F45" s="13" t="s">
        <v>51</v>
      </c>
      <c r="G45" s="26" t="s">
        <v>175</v>
      </c>
      <c r="H45" s="13">
        <v>1934</v>
      </c>
      <c r="I45" s="13" t="s">
        <v>30</v>
      </c>
      <c r="J45" s="42"/>
      <c r="K45" s="42"/>
      <c r="L45" s="42"/>
      <c r="M45" s="23" t="s">
        <v>169</v>
      </c>
      <c r="N45" s="23" t="s">
        <v>169</v>
      </c>
      <c r="O45" s="23" t="s">
        <v>169</v>
      </c>
    </row>
    <row r="46" spans="2:15" ht="21.75" customHeight="1">
      <c r="B46" s="25"/>
      <c r="C46" s="12">
        <v>21</v>
      </c>
      <c r="D46" s="26" t="s">
        <v>34</v>
      </c>
      <c r="E46" s="26" t="s">
        <v>35</v>
      </c>
      <c r="F46" s="26" t="s">
        <v>28</v>
      </c>
      <c r="G46" s="26" t="s">
        <v>36</v>
      </c>
      <c r="H46" s="26">
        <v>1935</v>
      </c>
      <c r="I46" s="13" t="s">
        <v>30</v>
      </c>
      <c r="J46" s="41"/>
      <c r="K46" s="41"/>
      <c r="L46" s="41"/>
      <c r="M46" s="23" t="s">
        <v>169</v>
      </c>
      <c r="N46" s="23">
        <v>389.69999999995633</v>
      </c>
      <c r="O46" s="23" t="s">
        <v>169</v>
      </c>
    </row>
    <row r="47" spans="1:15" ht="21.75" customHeight="1">
      <c r="A47" s="37">
        <v>6</v>
      </c>
      <c r="B47" s="25"/>
      <c r="C47" s="12">
        <v>27</v>
      </c>
      <c r="D47" s="26" t="s">
        <v>112</v>
      </c>
      <c r="E47" s="26" t="s">
        <v>113</v>
      </c>
      <c r="F47" s="26" t="s">
        <v>30</v>
      </c>
      <c r="G47" s="26" t="s">
        <v>114</v>
      </c>
      <c r="H47" s="13">
        <v>1941</v>
      </c>
      <c r="I47" s="13" t="s">
        <v>30</v>
      </c>
      <c r="J47" s="41"/>
      <c r="K47" s="41"/>
      <c r="L47" s="41"/>
      <c r="M47" s="23" t="s">
        <v>169</v>
      </c>
      <c r="N47" s="23">
        <v>2084.600000000081</v>
      </c>
      <c r="O47" s="23" t="s">
        <v>169</v>
      </c>
    </row>
    <row r="48" spans="1:15" ht="21.75" customHeight="1">
      <c r="A48" s="37">
        <v>14</v>
      </c>
      <c r="B48" s="25"/>
      <c r="C48" s="12">
        <v>28</v>
      </c>
      <c r="D48" s="13" t="s">
        <v>176</v>
      </c>
      <c r="E48" s="14"/>
      <c r="F48" s="26" t="s">
        <v>28</v>
      </c>
      <c r="G48" s="26" t="s">
        <v>81</v>
      </c>
      <c r="H48" s="38">
        <v>1948</v>
      </c>
      <c r="I48" s="34" t="s">
        <v>30</v>
      </c>
      <c r="J48" s="41"/>
      <c r="K48" s="41"/>
      <c r="L48" s="41"/>
      <c r="M48" s="23" t="s">
        <v>169</v>
      </c>
      <c r="N48" s="23" t="s">
        <v>169</v>
      </c>
      <c r="O48" s="23" t="s">
        <v>169</v>
      </c>
    </row>
    <row r="49" spans="1:15" ht="21.75" customHeight="1">
      <c r="A49" s="37">
        <v>5</v>
      </c>
      <c r="B49" s="25"/>
      <c r="C49" s="12">
        <v>31</v>
      </c>
      <c r="D49" s="13" t="s">
        <v>177</v>
      </c>
      <c r="E49" s="13" t="s">
        <v>178</v>
      </c>
      <c r="F49" s="26" t="s">
        <v>54</v>
      </c>
      <c r="G49" s="26" t="s">
        <v>179</v>
      </c>
      <c r="H49" s="26">
        <v>1952</v>
      </c>
      <c r="I49" s="13" t="s">
        <v>30</v>
      </c>
      <c r="J49" s="42"/>
      <c r="K49" s="42"/>
      <c r="L49" s="42"/>
      <c r="M49" s="23" t="s">
        <v>169</v>
      </c>
      <c r="N49" s="23" t="s">
        <v>169</v>
      </c>
      <c r="O49" s="23" t="s">
        <v>169</v>
      </c>
    </row>
    <row r="50" spans="1:15" ht="21.75" customHeight="1">
      <c r="A50" s="37">
        <v>3</v>
      </c>
      <c r="B50" s="25"/>
      <c r="C50" s="12">
        <v>32</v>
      </c>
      <c r="D50" s="13" t="s">
        <v>180</v>
      </c>
      <c r="E50" s="13" t="s">
        <v>181</v>
      </c>
      <c r="F50" s="26" t="s">
        <v>28</v>
      </c>
      <c r="G50" s="26" t="s">
        <v>182</v>
      </c>
      <c r="H50" s="13">
        <v>1952</v>
      </c>
      <c r="I50" s="13" t="s">
        <v>30</v>
      </c>
      <c r="J50" s="41"/>
      <c r="K50" s="41"/>
      <c r="L50" s="41"/>
      <c r="M50" s="23" t="s">
        <v>169</v>
      </c>
      <c r="N50" s="23" t="s">
        <v>169</v>
      </c>
      <c r="O50" s="23" t="s">
        <v>169</v>
      </c>
    </row>
    <row r="51" spans="2:15" ht="21.75" customHeight="1">
      <c r="B51" s="25"/>
      <c r="C51" s="12">
        <v>35</v>
      </c>
      <c r="D51" s="26" t="s">
        <v>183</v>
      </c>
      <c r="E51" s="26"/>
      <c r="F51" s="26" t="s">
        <v>51</v>
      </c>
      <c r="G51" s="26" t="s">
        <v>184</v>
      </c>
      <c r="H51" s="38">
        <v>1958</v>
      </c>
      <c r="I51" s="34" t="s">
        <v>30</v>
      </c>
      <c r="J51" s="41"/>
      <c r="K51" s="41"/>
      <c r="L51" s="41"/>
      <c r="M51" s="23" t="s">
        <v>169</v>
      </c>
      <c r="N51" s="23" t="s">
        <v>169</v>
      </c>
      <c r="O51" s="23" t="s">
        <v>169</v>
      </c>
    </row>
    <row r="52" spans="1:15" ht="21.75" customHeight="1">
      <c r="A52" s="37">
        <v>21</v>
      </c>
      <c r="B52" s="25"/>
      <c r="C52" s="12">
        <v>38</v>
      </c>
      <c r="D52" s="13" t="s">
        <v>185</v>
      </c>
      <c r="E52" s="13"/>
      <c r="F52" s="13" t="s">
        <v>28</v>
      </c>
      <c r="G52" s="26" t="s">
        <v>186</v>
      </c>
      <c r="H52" s="26">
        <v>1962</v>
      </c>
      <c r="I52" s="13" t="s">
        <v>33</v>
      </c>
      <c r="J52" s="42"/>
      <c r="K52" s="42"/>
      <c r="L52" s="42"/>
      <c r="M52" s="23" t="s">
        <v>169</v>
      </c>
      <c r="N52" s="23" t="s">
        <v>169</v>
      </c>
      <c r="O52" s="23" t="s">
        <v>169</v>
      </c>
    </row>
    <row r="53" spans="2:15" ht="21.75" customHeight="1">
      <c r="B53" s="25"/>
      <c r="C53" s="12">
        <v>39</v>
      </c>
      <c r="D53" s="13" t="s">
        <v>97</v>
      </c>
      <c r="E53" s="13" t="s">
        <v>98</v>
      </c>
      <c r="F53" s="26" t="s">
        <v>51</v>
      </c>
      <c r="G53" s="26" t="s">
        <v>99</v>
      </c>
      <c r="H53" s="13">
        <v>1962</v>
      </c>
      <c r="I53" s="13" t="s">
        <v>30</v>
      </c>
      <c r="J53" s="42"/>
      <c r="K53" s="42"/>
      <c r="L53" s="42"/>
      <c r="M53" s="23" t="s">
        <v>169</v>
      </c>
      <c r="N53" s="23">
        <v>1246.499999998884</v>
      </c>
      <c r="O53" s="23" t="s">
        <v>169</v>
      </c>
    </row>
    <row r="54" spans="2:15" ht="21.75" customHeight="1">
      <c r="B54" s="25"/>
      <c r="C54" s="12">
        <v>43</v>
      </c>
      <c r="D54" s="13" t="s">
        <v>75</v>
      </c>
      <c r="E54" s="13" t="s">
        <v>76</v>
      </c>
      <c r="F54" s="13" t="s">
        <v>77</v>
      </c>
      <c r="G54" s="40" t="s">
        <v>78</v>
      </c>
      <c r="H54" s="13">
        <v>1966</v>
      </c>
      <c r="I54" s="13" t="s">
        <v>30</v>
      </c>
      <c r="J54" s="41"/>
      <c r="K54" s="41"/>
      <c r="L54" s="41"/>
      <c r="M54" s="23" t="s">
        <v>169</v>
      </c>
      <c r="N54" s="23">
        <v>1130.7000000004614</v>
      </c>
      <c r="O54" s="23" t="s">
        <v>169</v>
      </c>
    </row>
    <row r="55" spans="2:15" ht="21.75" customHeight="1">
      <c r="B55" s="25"/>
      <c r="C55" s="12">
        <v>44</v>
      </c>
      <c r="D55" s="13" t="s">
        <v>187</v>
      </c>
      <c r="E55" s="13" t="s">
        <v>188</v>
      </c>
      <c r="F55" s="13" t="s">
        <v>189</v>
      </c>
      <c r="G55" s="26" t="s">
        <v>190</v>
      </c>
      <c r="H55" s="13">
        <v>1967</v>
      </c>
      <c r="I55" s="13" t="s">
        <v>30</v>
      </c>
      <c r="J55" s="42"/>
      <c r="K55" s="42"/>
      <c r="L55" s="42"/>
      <c r="M55" s="23" t="s">
        <v>169</v>
      </c>
      <c r="N55" s="23" t="s">
        <v>169</v>
      </c>
      <c r="O55" s="23" t="s">
        <v>169</v>
      </c>
    </row>
    <row r="56" spans="2:15" ht="21.75" customHeight="1">
      <c r="B56" s="25"/>
      <c r="C56" s="12">
        <v>46</v>
      </c>
      <c r="D56" s="26" t="s">
        <v>109</v>
      </c>
      <c r="E56" s="13" t="s">
        <v>110</v>
      </c>
      <c r="F56" s="43" t="s">
        <v>51</v>
      </c>
      <c r="G56" s="26" t="s">
        <v>111</v>
      </c>
      <c r="H56" s="13">
        <v>1958</v>
      </c>
      <c r="I56" s="13" t="s">
        <v>30</v>
      </c>
      <c r="J56" s="42"/>
      <c r="K56" s="42"/>
      <c r="L56" s="42"/>
      <c r="M56" s="23" t="s">
        <v>169</v>
      </c>
      <c r="N56" s="23">
        <v>1701.1000000013346</v>
      </c>
      <c r="O56" s="23" t="s">
        <v>169</v>
      </c>
    </row>
    <row r="57" spans="2:15" ht="21.75" customHeight="1">
      <c r="B57" s="25"/>
      <c r="C57" s="12">
        <v>47</v>
      </c>
      <c r="D57" s="44" t="s">
        <v>191</v>
      </c>
      <c r="E57" s="44" t="s">
        <v>192</v>
      </c>
      <c r="F57" s="35" t="s">
        <v>28</v>
      </c>
      <c r="G57" s="44" t="s">
        <v>166</v>
      </c>
      <c r="H57" s="35">
        <v>1972</v>
      </c>
      <c r="I57" s="13" t="s">
        <v>30</v>
      </c>
      <c r="J57" s="42"/>
      <c r="K57" s="42"/>
      <c r="L57" s="42"/>
      <c r="M57" s="23" t="s">
        <v>169</v>
      </c>
      <c r="N57" s="23" t="s">
        <v>169</v>
      </c>
      <c r="O57" s="23" t="s">
        <v>169</v>
      </c>
    </row>
    <row r="58" spans="2:15" ht="21.75" customHeight="1">
      <c r="B58" s="25"/>
      <c r="C58" s="12">
        <v>48</v>
      </c>
      <c r="D58" s="13" t="s">
        <v>155</v>
      </c>
      <c r="E58" s="39" t="s">
        <v>156</v>
      </c>
      <c r="F58" s="26" t="s">
        <v>28</v>
      </c>
      <c r="G58" s="26" t="s">
        <v>157</v>
      </c>
      <c r="H58" s="13">
        <v>1972</v>
      </c>
      <c r="I58" s="13" t="s">
        <v>30</v>
      </c>
      <c r="J58" s="42"/>
      <c r="K58" s="42"/>
      <c r="L58" s="42"/>
      <c r="M58" s="23" t="s">
        <v>169</v>
      </c>
      <c r="N58" s="23">
        <v>5662.6000000004715</v>
      </c>
      <c r="O58" s="23" t="s">
        <v>169</v>
      </c>
    </row>
    <row r="59" spans="1:15" ht="21.75" customHeight="1">
      <c r="A59" s="37">
        <v>4</v>
      </c>
      <c r="B59" s="25"/>
      <c r="C59" s="12">
        <v>50</v>
      </c>
      <c r="D59" s="13" t="s">
        <v>137</v>
      </c>
      <c r="E59" s="26" t="s">
        <v>138</v>
      </c>
      <c r="F59" s="26" t="s">
        <v>28</v>
      </c>
      <c r="G59" s="13" t="s">
        <v>139</v>
      </c>
      <c r="H59" s="13">
        <v>1972</v>
      </c>
      <c r="I59" s="35" t="s">
        <v>30</v>
      </c>
      <c r="J59" s="41"/>
      <c r="K59" s="41"/>
      <c r="L59" s="41"/>
      <c r="M59" s="23" t="s">
        <v>169</v>
      </c>
      <c r="N59" s="23">
        <v>3295.299999999587</v>
      </c>
      <c r="O59" s="23" t="s">
        <v>169</v>
      </c>
    </row>
    <row r="60" spans="2:15" ht="21.75" customHeight="1">
      <c r="B60" s="25"/>
      <c r="C60" s="12">
        <v>51</v>
      </c>
      <c r="D60" s="13" t="s">
        <v>193</v>
      </c>
      <c r="E60" s="13" t="s">
        <v>194</v>
      </c>
      <c r="F60" s="26" t="s">
        <v>28</v>
      </c>
      <c r="G60" s="13" t="s">
        <v>195</v>
      </c>
      <c r="H60" s="13">
        <v>1973</v>
      </c>
      <c r="I60" s="13" t="s">
        <v>30</v>
      </c>
      <c r="J60" s="41"/>
      <c r="K60" s="41"/>
      <c r="L60" s="41"/>
      <c r="M60" s="23" t="s">
        <v>169</v>
      </c>
      <c r="N60" s="23" t="s">
        <v>169</v>
      </c>
      <c r="O60" s="23" t="s">
        <v>169</v>
      </c>
    </row>
    <row r="61" spans="2:15" ht="21.75" customHeight="1">
      <c r="B61" s="25"/>
      <c r="C61" s="12">
        <v>52</v>
      </c>
      <c r="D61" s="13" t="s">
        <v>165</v>
      </c>
      <c r="E61" s="13"/>
      <c r="F61" s="26" t="s">
        <v>28</v>
      </c>
      <c r="G61" s="13" t="s">
        <v>166</v>
      </c>
      <c r="H61" s="34">
        <v>1972</v>
      </c>
      <c r="I61" s="13" t="s">
        <v>30</v>
      </c>
      <c r="J61" s="41"/>
      <c r="K61" s="41"/>
      <c r="L61" s="41"/>
      <c r="M61" s="23" t="s">
        <v>169</v>
      </c>
      <c r="N61" s="23">
        <v>7690</v>
      </c>
      <c r="O61" s="23" t="s">
        <v>169</v>
      </c>
    </row>
    <row r="62" spans="2:15" ht="21.75" customHeight="1">
      <c r="B62" s="25"/>
      <c r="C62" s="12">
        <v>54</v>
      </c>
      <c r="D62" s="13" t="s">
        <v>162</v>
      </c>
      <c r="E62" s="13" t="s">
        <v>163</v>
      </c>
      <c r="F62" s="26" t="s">
        <v>54</v>
      </c>
      <c r="G62" s="13" t="s">
        <v>164</v>
      </c>
      <c r="H62" s="13">
        <v>1976</v>
      </c>
      <c r="I62" s="13" t="s">
        <v>30</v>
      </c>
      <c r="J62" s="41"/>
      <c r="K62" s="41"/>
      <c r="L62" s="41"/>
      <c r="M62" s="23" t="s">
        <v>169</v>
      </c>
      <c r="N62" s="23">
        <v>7654</v>
      </c>
      <c r="O62" s="23" t="s">
        <v>169</v>
      </c>
    </row>
    <row r="63" spans="2:15" ht="21.75" customHeight="1">
      <c r="B63" s="25"/>
      <c r="C63" s="12">
        <v>55</v>
      </c>
      <c r="D63" s="13" t="s">
        <v>196</v>
      </c>
      <c r="E63" s="14" t="s">
        <v>197</v>
      </c>
      <c r="F63" s="13" t="s">
        <v>28</v>
      </c>
      <c r="G63" s="47" t="s">
        <v>198</v>
      </c>
      <c r="H63" s="14">
        <v>1978</v>
      </c>
      <c r="I63" s="13" t="s">
        <v>30</v>
      </c>
      <c r="J63" s="41"/>
      <c r="K63" s="41"/>
      <c r="L63" s="41"/>
      <c r="M63" s="23">
        <v>1838.999999998976</v>
      </c>
      <c r="N63" s="23" t="s">
        <v>169</v>
      </c>
      <c r="O63" s="23" t="s">
        <v>169</v>
      </c>
    </row>
    <row r="64" spans="2:15" ht="21.75" customHeight="1">
      <c r="B64" s="25"/>
      <c r="C64" s="12">
        <v>71</v>
      </c>
      <c r="D64" s="26" t="s">
        <v>199</v>
      </c>
      <c r="E64" s="26"/>
      <c r="F64" s="48" t="s">
        <v>28</v>
      </c>
      <c r="G64" s="26" t="s">
        <v>200</v>
      </c>
      <c r="H64" s="14">
        <v>1948</v>
      </c>
      <c r="I64" s="13" t="s">
        <v>48</v>
      </c>
      <c r="J64" s="41"/>
      <c r="K64" s="41"/>
      <c r="L64" s="41"/>
      <c r="M64" s="23">
        <v>500.599999999866</v>
      </c>
      <c r="N64" s="23" t="s">
        <v>169</v>
      </c>
      <c r="O64" s="23" t="s">
        <v>169</v>
      </c>
    </row>
    <row r="65" spans="2:15" ht="21.75" customHeight="1">
      <c r="B65" s="25"/>
      <c r="C65" s="12">
        <v>78</v>
      </c>
      <c r="D65" s="13" t="s">
        <v>201</v>
      </c>
      <c r="E65" s="13"/>
      <c r="F65" s="13" t="s">
        <v>28</v>
      </c>
      <c r="G65" s="26" t="s">
        <v>202</v>
      </c>
      <c r="H65" s="13">
        <v>1962</v>
      </c>
      <c r="I65" s="13" t="s">
        <v>48</v>
      </c>
      <c r="J65" s="41"/>
      <c r="K65" s="41"/>
      <c r="L65" s="41"/>
      <c r="M65" s="23" t="s">
        <v>169</v>
      </c>
      <c r="N65" s="23" t="s">
        <v>169</v>
      </c>
      <c r="O65" s="23" t="s">
        <v>169</v>
      </c>
    </row>
  </sheetData>
  <sheetProtection password="CC37" sheet="1"/>
  <mergeCells count="17">
    <mergeCell ref="B2:O3"/>
    <mergeCell ref="J4:J6"/>
    <mergeCell ref="K4:K6"/>
    <mergeCell ref="L4:L6"/>
    <mergeCell ref="M4:M6"/>
    <mergeCell ref="N4:N6"/>
    <mergeCell ref="O4:O6"/>
    <mergeCell ref="A1:O1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65"/>
  <sheetViews>
    <sheetView zoomScale="70" zoomScaleNormal="70"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7" sqref="A7"/>
      <selection pane="bottomRight" activeCell="R35" sqref="R35"/>
    </sheetView>
  </sheetViews>
  <sheetFormatPr defaultColWidth="9.140625" defaultRowHeight="12.75"/>
  <cols>
    <col min="1" max="1" width="4.421875" style="36" hidden="1" customWidth="1"/>
    <col min="2" max="2" width="4.421875" style="36" customWidth="1"/>
    <col min="3" max="3" width="6.140625" style="49" customWidth="1"/>
    <col min="4" max="4" width="22.57421875" style="49" customWidth="1"/>
    <col min="5" max="5" width="25.00390625" style="49" customWidth="1"/>
    <col min="6" max="6" width="8.00390625" style="49" customWidth="1"/>
    <col min="7" max="7" width="27.57421875" style="49" customWidth="1"/>
    <col min="8" max="9" width="6.28125" style="49" customWidth="1"/>
    <col min="10" max="12" width="6.28125" style="49" hidden="1" customWidth="1"/>
    <col min="13" max="13" width="10.28125" style="9" customWidth="1"/>
    <col min="14" max="14" width="9.140625" style="9" customWidth="1"/>
    <col min="15" max="15" width="9.8515625" style="36" customWidth="1"/>
    <col min="16" max="16384" width="9.140625" style="9" customWidth="1"/>
  </cols>
  <sheetData>
    <row r="1" spans="1:15" s="1" customFormat="1" ht="36.75" customHeight="1">
      <c r="A1" s="145" t="s">
        <v>215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s="1" customFormat="1" ht="12.75" customHeight="1">
      <c r="A2" s="146" t="s">
        <v>214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s="1" customFormat="1" ht="12.75" customHeight="1" thickBot="1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15.75" customHeight="1">
      <c r="A4" s="150" t="s">
        <v>0</v>
      </c>
      <c r="B4" s="185" t="s">
        <v>0</v>
      </c>
      <c r="C4" s="130" t="s">
        <v>1</v>
      </c>
      <c r="D4" s="137" t="s">
        <v>2</v>
      </c>
      <c r="E4" s="137" t="s">
        <v>3</v>
      </c>
      <c r="F4" s="137" t="s">
        <v>4</v>
      </c>
      <c r="G4" s="137" t="s">
        <v>5</v>
      </c>
      <c r="H4" s="140" t="s">
        <v>6</v>
      </c>
      <c r="I4" s="119" t="s">
        <v>7</v>
      </c>
      <c r="J4" s="119" t="s">
        <v>8</v>
      </c>
      <c r="K4" s="119" t="s">
        <v>9</v>
      </c>
      <c r="L4" s="119" t="s">
        <v>10</v>
      </c>
      <c r="M4" s="167" t="s">
        <v>210</v>
      </c>
      <c r="N4" s="167" t="s">
        <v>211</v>
      </c>
      <c r="O4" s="167" t="s">
        <v>213</v>
      </c>
    </row>
    <row r="5" spans="1:15" ht="15.75" customHeight="1">
      <c r="A5" s="151"/>
      <c r="B5" s="186"/>
      <c r="C5" s="117"/>
      <c r="D5" s="138"/>
      <c r="E5" s="138"/>
      <c r="F5" s="138"/>
      <c r="G5" s="138"/>
      <c r="H5" s="141"/>
      <c r="I5" s="155"/>
      <c r="J5" s="155"/>
      <c r="K5" s="155"/>
      <c r="L5" s="155"/>
      <c r="M5" s="168"/>
      <c r="N5" s="168"/>
      <c r="O5" s="168"/>
    </row>
    <row r="6" spans="1:15" ht="16.5" customHeight="1">
      <c r="A6" s="152"/>
      <c r="B6" s="187"/>
      <c r="C6" s="118"/>
      <c r="D6" s="139"/>
      <c r="E6" s="139"/>
      <c r="F6" s="139"/>
      <c r="G6" s="139"/>
      <c r="H6" s="142"/>
      <c r="I6" s="155"/>
      <c r="J6" s="155"/>
      <c r="K6" s="155"/>
      <c r="L6" s="155"/>
      <c r="M6" s="168"/>
      <c r="N6" s="168"/>
      <c r="O6" s="168"/>
    </row>
    <row r="7" spans="1:15" ht="21.75" customHeight="1">
      <c r="A7" s="30"/>
      <c r="B7" s="88">
        <v>1</v>
      </c>
      <c r="C7" s="12">
        <v>6</v>
      </c>
      <c r="D7" s="13" t="s">
        <v>49</v>
      </c>
      <c r="E7" s="13" t="s">
        <v>50</v>
      </c>
      <c r="F7" s="26" t="s">
        <v>51</v>
      </c>
      <c r="G7" s="26" t="s">
        <v>52</v>
      </c>
      <c r="H7" s="13">
        <v>1928</v>
      </c>
      <c r="I7" s="13" t="s">
        <v>30</v>
      </c>
      <c r="J7" s="27"/>
      <c r="K7" s="27"/>
      <c r="L7" s="28"/>
      <c r="M7" s="23">
        <v>411.19999999950426</v>
      </c>
      <c r="N7" s="89">
        <v>643.1999999997361</v>
      </c>
      <c r="O7" s="90">
        <f aca="true" t="shared" si="0" ref="O7:O20">N7+M7</f>
        <v>1054.3999999992402</v>
      </c>
    </row>
    <row r="8" spans="1:15" ht="21.75" customHeight="1">
      <c r="A8" s="24"/>
      <c r="B8" s="91">
        <v>2</v>
      </c>
      <c r="C8" s="12">
        <v>22</v>
      </c>
      <c r="D8" s="13" t="s">
        <v>79</v>
      </c>
      <c r="E8" s="13" t="s">
        <v>80</v>
      </c>
      <c r="F8" s="26" t="s">
        <v>51</v>
      </c>
      <c r="G8" s="26" t="s">
        <v>81</v>
      </c>
      <c r="H8" s="13">
        <v>1938</v>
      </c>
      <c r="I8" s="13" t="s">
        <v>30</v>
      </c>
      <c r="J8" s="27"/>
      <c r="K8" s="27"/>
      <c r="L8" s="28"/>
      <c r="M8" s="23">
        <v>316.60000000017016</v>
      </c>
      <c r="N8" s="89">
        <v>1143</v>
      </c>
      <c r="O8" s="90">
        <f t="shared" si="0"/>
        <v>1459.6000000001702</v>
      </c>
    </row>
    <row r="9" spans="1:15" ht="21.75" customHeight="1">
      <c r="A9" s="92"/>
      <c r="B9" s="91">
        <v>3</v>
      </c>
      <c r="C9" s="12">
        <v>15</v>
      </c>
      <c r="D9" s="13" t="s">
        <v>60</v>
      </c>
      <c r="E9" s="13" t="s">
        <v>61</v>
      </c>
      <c r="F9" s="26" t="s">
        <v>28</v>
      </c>
      <c r="G9" s="26" t="s">
        <v>62</v>
      </c>
      <c r="H9" s="13">
        <v>1935</v>
      </c>
      <c r="I9" s="13" t="s">
        <v>33</v>
      </c>
      <c r="J9" s="27"/>
      <c r="K9" s="27"/>
      <c r="L9" s="28"/>
      <c r="M9" s="23">
        <v>828.8000000000125</v>
      </c>
      <c r="N9" s="89">
        <v>750</v>
      </c>
      <c r="O9" s="90">
        <f t="shared" si="0"/>
        <v>1578.8000000000125</v>
      </c>
    </row>
    <row r="10" spans="1:15" ht="21.75" customHeight="1">
      <c r="A10" s="31"/>
      <c r="B10" s="88">
        <v>4</v>
      </c>
      <c r="C10" s="12">
        <v>9</v>
      </c>
      <c r="D10" s="13" t="s">
        <v>66</v>
      </c>
      <c r="E10" s="26" t="s">
        <v>67</v>
      </c>
      <c r="F10" s="13" t="s">
        <v>28</v>
      </c>
      <c r="G10" s="26" t="s">
        <v>68</v>
      </c>
      <c r="H10" s="26">
        <v>1932</v>
      </c>
      <c r="I10" s="13" t="s">
        <v>30</v>
      </c>
      <c r="J10" s="27"/>
      <c r="K10" s="27"/>
      <c r="L10" s="28"/>
      <c r="M10" s="23">
        <v>1572.300000000403</v>
      </c>
      <c r="N10" s="89">
        <v>946.1999999996492</v>
      </c>
      <c r="O10" s="90">
        <f t="shared" si="0"/>
        <v>2518.5000000000523</v>
      </c>
    </row>
    <row r="11" spans="1:15" ht="21.75" customHeight="1">
      <c r="A11" s="10"/>
      <c r="B11" s="88">
        <v>5</v>
      </c>
      <c r="C11" s="12">
        <v>26</v>
      </c>
      <c r="D11" s="13" t="s">
        <v>128</v>
      </c>
      <c r="E11" s="13" t="s">
        <v>129</v>
      </c>
      <c r="F11" s="26" t="s">
        <v>51</v>
      </c>
      <c r="G11" s="26" t="s">
        <v>130</v>
      </c>
      <c r="H11" s="26">
        <v>1940</v>
      </c>
      <c r="I11" s="13" t="s">
        <v>30</v>
      </c>
      <c r="J11" s="27"/>
      <c r="K11" s="27"/>
      <c r="L11" s="28"/>
      <c r="M11" s="23">
        <v>1867.4000000000754</v>
      </c>
      <c r="N11" s="89">
        <v>2901.1999999999034</v>
      </c>
      <c r="O11" s="90">
        <f t="shared" si="0"/>
        <v>4768.5999999999785</v>
      </c>
    </row>
    <row r="12" spans="1:15" ht="21.75" customHeight="1">
      <c r="A12" s="31"/>
      <c r="B12" s="88">
        <v>6</v>
      </c>
      <c r="C12" s="12">
        <v>19</v>
      </c>
      <c r="D12" s="26" t="s">
        <v>91</v>
      </c>
      <c r="E12" s="26" t="s">
        <v>92</v>
      </c>
      <c r="F12" s="13" t="s">
        <v>28</v>
      </c>
      <c r="G12" s="26" t="s">
        <v>93</v>
      </c>
      <c r="H12" s="13">
        <v>1934</v>
      </c>
      <c r="I12" s="13" t="s">
        <v>30</v>
      </c>
      <c r="J12" s="27"/>
      <c r="K12" s="27"/>
      <c r="L12" s="28"/>
      <c r="M12" s="23">
        <v>6321.400000000241</v>
      </c>
      <c r="N12" s="89">
        <v>1224.7999999993008</v>
      </c>
      <c r="O12" s="90">
        <f t="shared" si="0"/>
        <v>7546.199999999541</v>
      </c>
    </row>
    <row r="13" spans="1:15" ht="21.75" customHeight="1">
      <c r="A13" s="30"/>
      <c r="B13" s="91">
        <v>7</v>
      </c>
      <c r="C13" s="12">
        <v>7</v>
      </c>
      <c r="D13" s="13" t="s">
        <v>69</v>
      </c>
      <c r="E13" s="13" t="s">
        <v>70</v>
      </c>
      <c r="F13" s="13" t="s">
        <v>28</v>
      </c>
      <c r="G13" s="13" t="s">
        <v>71</v>
      </c>
      <c r="H13" s="13">
        <v>1931</v>
      </c>
      <c r="I13" s="13" t="s">
        <v>30</v>
      </c>
      <c r="J13" s="27"/>
      <c r="K13" s="27"/>
      <c r="L13" s="28"/>
      <c r="M13" s="23">
        <v>7570.099999999356</v>
      </c>
      <c r="N13" s="89">
        <v>989.3000000012976</v>
      </c>
      <c r="O13" s="90">
        <f t="shared" si="0"/>
        <v>8559.400000000654</v>
      </c>
    </row>
    <row r="14" spans="1:15" ht="21.75" customHeight="1">
      <c r="A14" s="31"/>
      <c r="B14" s="91">
        <v>8</v>
      </c>
      <c r="C14" s="12">
        <v>14</v>
      </c>
      <c r="D14" s="13" t="s">
        <v>134</v>
      </c>
      <c r="E14" s="13" t="s">
        <v>135</v>
      </c>
      <c r="F14" s="13" t="s">
        <v>28</v>
      </c>
      <c r="G14" s="26" t="s">
        <v>136</v>
      </c>
      <c r="H14" s="13">
        <v>1934</v>
      </c>
      <c r="I14" s="13" t="s">
        <v>33</v>
      </c>
      <c r="J14" s="27"/>
      <c r="K14" s="27"/>
      <c r="L14" s="28"/>
      <c r="M14" s="23">
        <v>6940.099999999356</v>
      </c>
      <c r="N14" s="89">
        <v>2923.4999999995075</v>
      </c>
      <c r="O14" s="90">
        <f t="shared" si="0"/>
        <v>9863.599999998863</v>
      </c>
    </row>
    <row r="15" spans="1:15" ht="21.75" customHeight="1">
      <c r="A15" s="92"/>
      <c r="B15" s="88">
        <v>9</v>
      </c>
      <c r="C15" s="12">
        <v>25</v>
      </c>
      <c r="D15" s="13" t="s">
        <v>125</v>
      </c>
      <c r="E15" s="13" t="s">
        <v>126</v>
      </c>
      <c r="F15" s="13" t="s">
        <v>51</v>
      </c>
      <c r="G15" s="26" t="s">
        <v>127</v>
      </c>
      <c r="H15" s="13">
        <v>1939</v>
      </c>
      <c r="I15" s="13" t="s">
        <v>30</v>
      </c>
      <c r="J15" s="27"/>
      <c r="K15" s="27"/>
      <c r="L15" s="28"/>
      <c r="M15" s="23">
        <v>7222.099999999356</v>
      </c>
      <c r="N15" s="89">
        <v>3679.499999998996</v>
      </c>
      <c r="O15" s="90">
        <f t="shared" si="0"/>
        <v>10901.599999998352</v>
      </c>
    </row>
    <row r="16" spans="1:15" ht="21.75" customHeight="1">
      <c r="A16" s="31"/>
      <c r="B16" s="88">
        <v>10</v>
      </c>
      <c r="C16" s="12">
        <v>4</v>
      </c>
      <c r="D16" s="13" t="s">
        <v>146</v>
      </c>
      <c r="E16" s="13" t="s">
        <v>147</v>
      </c>
      <c r="F16" s="26" t="s">
        <v>51</v>
      </c>
      <c r="G16" s="26" t="s">
        <v>148</v>
      </c>
      <c r="H16" s="13">
        <v>1925</v>
      </c>
      <c r="I16" s="13" t="s">
        <v>30</v>
      </c>
      <c r="J16" s="27"/>
      <c r="K16" s="27"/>
      <c r="L16" s="28"/>
      <c r="M16" s="23">
        <v>7734.099999999356</v>
      </c>
      <c r="N16" s="89">
        <v>4014.799999998955</v>
      </c>
      <c r="O16" s="90">
        <f t="shared" si="0"/>
        <v>11748.899999998312</v>
      </c>
    </row>
    <row r="17" spans="1:15" ht="21.75" customHeight="1">
      <c r="A17" s="92"/>
      <c r="B17" s="88">
        <v>11</v>
      </c>
      <c r="C17" s="12">
        <v>2</v>
      </c>
      <c r="D17" s="13" t="s">
        <v>143</v>
      </c>
      <c r="E17" s="13" t="s">
        <v>144</v>
      </c>
      <c r="F17" s="26" t="s">
        <v>51</v>
      </c>
      <c r="G17" s="26" t="s">
        <v>145</v>
      </c>
      <c r="H17" s="13">
        <v>1922</v>
      </c>
      <c r="I17" s="13" t="s">
        <v>30</v>
      </c>
      <c r="J17" s="27"/>
      <c r="K17" s="27"/>
      <c r="L17" s="28"/>
      <c r="M17" s="23">
        <v>8042.099999999356</v>
      </c>
      <c r="N17" s="89">
        <v>3928.8000000001157</v>
      </c>
      <c r="O17" s="90">
        <f t="shared" si="0"/>
        <v>11970.899999999472</v>
      </c>
    </row>
    <row r="18" spans="1:15" ht="21.75" customHeight="1">
      <c r="A18" s="31"/>
      <c r="B18" s="91">
        <v>12</v>
      </c>
      <c r="C18" s="12">
        <v>24</v>
      </c>
      <c r="D18" s="13" t="s">
        <v>149</v>
      </c>
      <c r="E18" s="13" t="s">
        <v>150</v>
      </c>
      <c r="F18" s="13" t="s">
        <v>28</v>
      </c>
      <c r="G18" s="26" t="s">
        <v>151</v>
      </c>
      <c r="H18" s="26">
        <v>1939</v>
      </c>
      <c r="I18" s="13" t="s">
        <v>30</v>
      </c>
      <c r="J18" s="27"/>
      <c r="K18" s="27"/>
      <c r="L18" s="28"/>
      <c r="M18" s="23">
        <v>7310.899999999345</v>
      </c>
      <c r="N18" s="89">
        <v>5732.099999998822</v>
      </c>
      <c r="O18" s="90">
        <f t="shared" si="0"/>
        <v>13042.999999998166</v>
      </c>
    </row>
    <row r="19" spans="1:15" ht="21.75" customHeight="1">
      <c r="A19" s="10"/>
      <c r="B19" s="91">
        <v>13</v>
      </c>
      <c r="C19" s="12">
        <v>23</v>
      </c>
      <c r="D19" s="13" t="s">
        <v>158</v>
      </c>
      <c r="E19" s="13" t="s">
        <v>159</v>
      </c>
      <c r="F19" s="26" t="s">
        <v>160</v>
      </c>
      <c r="G19" s="26" t="s">
        <v>161</v>
      </c>
      <c r="H19" s="13">
        <v>1938</v>
      </c>
      <c r="I19" s="13" t="s">
        <v>30</v>
      </c>
      <c r="J19" s="27"/>
      <c r="K19" s="27"/>
      <c r="L19" s="28"/>
      <c r="M19" s="23">
        <v>6951.499999999361</v>
      </c>
      <c r="N19" s="89">
        <v>6174.8000000003785</v>
      </c>
      <c r="O19" s="90">
        <f t="shared" si="0"/>
        <v>13126.29999999974</v>
      </c>
    </row>
    <row r="20" spans="1:15" ht="21.75" customHeight="1">
      <c r="A20" s="31"/>
      <c r="B20" s="88">
        <v>14</v>
      </c>
      <c r="C20" s="12">
        <v>5</v>
      </c>
      <c r="D20" s="13" t="s">
        <v>152</v>
      </c>
      <c r="E20" s="13" t="s">
        <v>153</v>
      </c>
      <c r="F20" s="26" t="s">
        <v>51</v>
      </c>
      <c r="G20" s="26" t="s">
        <v>154</v>
      </c>
      <c r="H20" s="13">
        <v>1926</v>
      </c>
      <c r="I20" s="13" t="s">
        <v>30</v>
      </c>
      <c r="J20" s="27"/>
      <c r="K20" s="27"/>
      <c r="L20" s="28"/>
      <c r="M20" s="23">
        <v>8191.099999999356</v>
      </c>
      <c r="N20" s="89">
        <v>5513.099999998829</v>
      </c>
      <c r="O20" s="90">
        <f t="shared" si="0"/>
        <v>13704.199999998185</v>
      </c>
    </row>
    <row r="21" spans="1:15" ht="21.75" customHeight="1">
      <c r="A21" s="92"/>
      <c r="B21" s="93"/>
      <c r="C21" s="12">
        <v>10</v>
      </c>
      <c r="D21" s="13" t="s">
        <v>170</v>
      </c>
      <c r="E21" s="13" t="s">
        <v>171</v>
      </c>
      <c r="F21" s="13" t="s">
        <v>51</v>
      </c>
      <c r="G21" s="26" t="s">
        <v>172</v>
      </c>
      <c r="H21" s="13">
        <v>1929</v>
      </c>
      <c r="I21" s="13" t="s">
        <v>30</v>
      </c>
      <c r="J21" s="27"/>
      <c r="K21" s="27"/>
      <c r="L21" s="28"/>
      <c r="M21" s="23">
        <v>2051.1000000001327</v>
      </c>
      <c r="N21" s="89" t="s">
        <v>169</v>
      </c>
      <c r="O21" s="90" t="s">
        <v>169</v>
      </c>
    </row>
    <row r="22" spans="1:15" ht="21.75" customHeight="1">
      <c r="A22" s="31"/>
      <c r="B22" s="93"/>
      <c r="C22" s="12">
        <v>20</v>
      </c>
      <c r="D22" s="26" t="s">
        <v>173</v>
      </c>
      <c r="E22" s="13" t="s">
        <v>174</v>
      </c>
      <c r="F22" s="26" t="s">
        <v>51</v>
      </c>
      <c r="G22" s="26" t="s">
        <v>175</v>
      </c>
      <c r="H22" s="13">
        <v>1934</v>
      </c>
      <c r="I22" s="13" t="s">
        <v>30</v>
      </c>
      <c r="J22" s="27"/>
      <c r="K22" s="27"/>
      <c r="L22" s="28"/>
      <c r="M22" s="23" t="s">
        <v>169</v>
      </c>
      <c r="N22" s="89" t="s">
        <v>169</v>
      </c>
      <c r="O22" s="90" t="s">
        <v>169</v>
      </c>
    </row>
    <row r="23" spans="1:15" ht="21.75" customHeight="1">
      <c r="A23" s="10"/>
      <c r="B23" s="93"/>
      <c r="C23" s="12">
        <v>21</v>
      </c>
      <c r="D23" s="13" t="s">
        <v>34</v>
      </c>
      <c r="E23" s="29" t="s">
        <v>35</v>
      </c>
      <c r="F23" s="26" t="s">
        <v>28</v>
      </c>
      <c r="G23" s="26" t="s">
        <v>36</v>
      </c>
      <c r="H23" s="13">
        <v>1935</v>
      </c>
      <c r="I23" s="13" t="s">
        <v>30</v>
      </c>
      <c r="J23" s="27"/>
      <c r="K23" s="27"/>
      <c r="L23" s="28"/>
      <c r="M23" s="23" t="s">
        <v>169</v>
      </c>
      <c r="N23" s="89">
        <v>389.69999999995633</v>
      </c>
      <c r="O23" s="90" t="s">
        <v>169</v>
      </c>
    </row>
    <row r="24" spans="1:15" ht="21.75" customHeight="1">
      <c r="A24" s="94"/>
      <c r="B24" s="93"/>
      <c r="C24" s="12">
        <v>8</v>
      </c>
      <c r="D24" s="13" t="s">
        <v>167</v>
      </c>
      <c r="E24" s="35"/>
      <c r="F24" s="13" t="s">
        <v>28</v>
      </c>
      <c r="G24" s="26" t="s">
        <v>168</v>
      </c>
      <c r="H24" s="13">
        <v>1936</v>
      </c>
      <c r="I24" s="13" t="s">
        <v>30</v>
      </c>
      <c r="J24" s="27"/>
      <c r="K24" s="27"/>
      <c r="L24" s="28"/>
      <c r="M24" s="23" t="s">
        <v>169</v>
      </c>
      <c r="N24" s="89" t="s">
        <v>169</v>
      </c>
      <c r="O24" s="90" t="s">
        <v>169</v>
      </c>
    </row>
    <row r="25" spans="1:15" ht="21.75" customHeight="1">
      <c r="A25" s="92"/>
      <c r="B25" s="93"/>
      <c r="C25" s="12">
        <v>27</v>
      </c>
      <c r="D25" s="26" t="s">
        <v>112</v>
      </c>
      <c r="E25" s="13" t="s">
        <v>113</v>
      </c>
      <c r="F25" s="26" t="s">
        <v>30</v>
      </c>
      <c r="G25" s="26" t="s">
        <v>114</v>
      </c>
      <c r="H25" s="13">
        <v>1941</v>
      </c>
      <c r="I25" s="13" t="s">
        <v>30</v>
      </c>
      <c r="J25" s="27"/>
      <c r="K25" s="27"/>
      <c r="L25" s="28"/>
      <c r="M25" s="23" t="s">
        <v>169</v>
      </c>
      <c r="N25" s="89">
        <v>2084.600000000081</v>
      </c>
      <c r="O25" s="90" t="s">
        <v>169</v>
      </c>
    </row>
    <row r="26" ht="21.75" customHeight="1">
      <c r="A26" s="31">
        <v>11</v>
      </c>
    </row>
    <row r="27" ht="21.75" customHeight="1">
      <c r="A27" s="92"/>
    </row>
    <row r="28" ht="21.75" customHeight="1">
      <c r="A28" s="24"/>
    </row>
    <row r="29" ht="21.75" customHeight="1">
      <c r="A29" s="31">
        <v>15</v>
      </c>
    </row>
    <row r="30" ht="21.75" customHeight="1">
      <c r="A30" s="37">
        <v>21</v>
      </c>
    </row>
    <row r="31" ht="21.75" customHeight="1">
      <c r="A31" s="9"/>
    </row>
    <row r="32" ht="21.75" customHeight="1">
      <c r="A32" s="37">
        <v>6</v>
      </c>
    </row>
    <row r="33" ht="21.75" customHeight="1"/>
    <row r="34" ht="21.75" customHeight="1">
      <c r="A34" s="37">
        <v>4</v>
      </c>
    </row>
    <row r="35" ht="21.75" customHeight="1">
      <c r="A35" s="37">
        <v>12</v>
      </c>
    </row>
    <row r="36" ht="21.75" customHeight="1">
      <c r="A36" s="9"/>
    </row>
    <row r="37" ht="21.75" customHeight="1">
      <c r="A37" s="9"/>
    </row>
    <row r="38" ht="21.75" customHeight="1"/>
    <row r="39" ht="21.75" customHeight="1"/>
    <row r="40" ht="21.75" customHeight="1">
      <c r="A40" s="9"/>
    </row>
    <row r="41" ht="21.75" customHeight="1">
      <c r="A41" s="37">
        <v>13</v>
      </c>
    </row>
    <row r="42" ht="21.75" customHeight="1">
      <c r="A42" s="9"/>
    </row>
    <row r="43" ht="21.75" customHeight="1"/>
    <row r="44" ht="21.75" customHeight="1">
      <c r="A44" s="37">
        <v>1</v>
      </c>
    </row>
    <row r="45" ht="21.75" customHeight="1">
      <c r="A45" s="9"/>
    </row>
    <row r="46" ht="21.75" customHeight="1"/>
    <row r="47" ht="21.75" customHeight="1"/>
    <row r="48" ht="21.75" customHeight="1">
      <c r="A48" s="9"/>
    </row>
    <row r="49" ht="21.75" customHeight="1"/>
    <row r="50" ht="21.75" customHeight="1"/>
    <row r="51" ht="21.75" customHeight="1"/>
    <row r="52" ht="21.75" customHeight="1"/>
    <row r="53" ht="21.75" customHeight="1"/>
    <row r="54" ht="21.75" customHeight="1">
      <c r="A54" s="9"/>
    </row>
    <row r="55" ht="21.75" customHeight="1">
      <c r="A55" s="37">
        <v>22</v>
      </c>
    </row>
    <row r="56" ht="21.75" customHeight="1">
      <c r="A56" s="37">
        <v>17</v>
      </c>
    </row>
    <row r="57" ht="21.75" customHeight="1">
      <c r="A57" s="95">
        <v>7</v>
      </c>
    </row>
    <row r="58" ht="21.75" customHeight="1">
      <c r="A58" s="96"/>
    </row>
    <row r="59" ht="21.75" customHeight="1">
      <c r="A59" s="95">
        <v>5</v>
      </c>
    </row>
    <row r="60" ht="21.75" customHeight="1">
      <c r="A60" s="95">
        <v>18</v>
      </c>
    </row>
    <row r="61" ht="21.75" customHeight="1">
      <c r="A61" s="96"/>
    </row>
    <row r="62" ht="21.75" customHeight="1">
      <c r="A62" s="95">
        <v>20</v>
      </c>
    </row>
    <row r="63" ht="21.75" customHeight="1">
      <c r="A63" s="96"/>
    </row>
    <row r="64" ht="21.75" customHeight="1">
      <c r="A64" s="97"/>
    </row>
    <row r="65" ht="21.75" customHeight="1">
      <c r="A65" s="97"/>
    </row>
  </sheetData>
  <sheetProtection password="CC37" sheet="1" selectLockedCells="1" selectUnlockedCells="1"/>
  <mergeCells count="17">
    <mergeCell ref="O4:O6"/>
    <mergeCell ref="I4:I6"/>
    <mergeCell ref="J4:J6"/>
    <mergeCell ref="K4:K6"/>
    <mergeCell ref="L4:L6"/>
    <mergeCell ref="M4:M6"/>
    <mergeCell ref="N4:N6"/>
    <mergeCell ref="A1:O1"/>
    <mergeCell ref="A2:O3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F18"/>
  <sheetViews>
    <sheetView zoomScale="70" zoomScaleNormal="7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S16" sqref="S16"/>
    </sheetView>
  </sheetViews>
  <sheetFormatPr defaultColWidth="9.140625" defaultRowHeight="12.75"/>
  <cols>
    <col min="1" max="1" width="4.28125" style="36" hidden="1" customWidth="1"/>
    <col min="2" max="2" width="5.421875" style="87" customWidth="1"/>
    <col min="3" max="3" width="6.140625" style="49" customWidth="1"/>
    <col min="4" max="4" width="22.57421875" style="49" customWidth="1"/>
    <col min="5" max="5" width="25.00390625" style="49" customWidth="1"/>
    <col min="6" max="6" width="8.00390625" style="49" customWidth="1"/>
    <col min="7" max="7" width="27.57421875" style="49" customWidth="1"/>
    <col min="8" max="9" width="6.28125" style="49" customWidth="1"/>
    <col min="10" max="12" width="6.28125" style="49" hidden="1" customWidth="1"/>
    <col min="13" max="14" width="9.140625" style="50" customWidth="1"/>
    <col min="15" max="15" width="9.57421875" style="51" customWidth="1"/>
    <col min="16" max="16" width="9.140625" style="51" customWidth="1"/>
    <col min="17" max="17" width="8.8515625" style="51" customWidth="1"/>
    <col min="18" max="18" width="10.00390625" style="9" customWidth="1"/>
    <col min="19" max="19" width="14.140625" style="9" customWidth="1"/>
    <col min="20" max="21" width="13.00390625" style="9" customWidth="1"/>
    <col min="22" max="22" width="10.00390625" style="9" customWidth="1"/>
    <col min="23" max="23" width="9.140625" style="9" customWidth="1"/>
    <col min="24" max="28" width="10.00390625" style="9" customWidth="1"/>
    <col min="29" max="29" width="11.8515625" style="9" customWidth="1"/>
    <col min="30" max="30" width="10.28125" style="9" customWidth="1"/>
    <col min="31" max="31" width="8.57421875" style="9" customWidth="1"/>
    <col min="32" max="32" width="11.140625" style="36" customWidth="1"/>
    <col min="33" max="33" width="13.28125" style="9" customWidth="1"/>
    <col min="34" max="35" width="7.7109375" style="9" customWidth="1"/>
    <col min="36" max="36" width="12.140625" style="9" customWidth="1"/>
    <col min="37" max="37" width="13.28125" style="9" customWidth="1"/>
    <col min="38" max="38" width="7.7109375" style="9" customWidth="1"/>
    <col min="39" max="39" width="7.8515625" style="9" customWidth="1"/>
    <col min="40" max="40" width="9.140625" style="9" customWidth="1"/>
    <col min="41" max="41" width="12.00390625" style="9" customWidth="1"/>
    <col min="42" max="42" width="12.140625" style="9" customWidth="1"/>
    <col min="43" max="43" width="9.140625" style="9" customWidth="1"/>
    <col min="44" max="44" width="10.00390625" style="9" customWidth="1"/>
    <col min="45" max="45" width="10.140625" style="9" customWidth="1"/>
    <col min="46" max="46" width="8.57421875" style="9" customWidth="1"/>
    <col min="47" max="47" width="12.421875" style="9" customWidth="1"/>
    <col min="48" max="48" width="11.00390625" style="9" customWidth="1"/>
    <col min="49" max="49" width="9.140625" style="9" customWidth="1"/>
    <col min="50" max="50" width="11.421875" style="9" customWidth="1"/>
    <col min="51" max="16384" width="9.140625" style="9" customWidth="1"/>
  </cols>
  <sheetData>
    <row r="1" spans="1:32" s="1" customFormat="1" ht="36.75" customHeight="1">
      <c r="A1" s="145" t="s">
        <v>220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F1" s="2"/>
    </row>
    <row r="2" spans="1:32" s="1" customFormat="1" ht="12.75" customHeigh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F2" s="2"/>
    </row>
    <row r="3" spans="1:32" s="1" customFormat="1" ht="12.75" customHeight="1" thickBot="1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F3" s="2"/>
    </row>
    <row r="4" spans="1:32" ht="15.75" customHeight="1">
      <c r="A4" s="195" t="s">
        <v>0</v>
      </c>
      <c r="B4" s="198" t="s">
        <v>0</v>
      </c>
      <c r="C4" s="130" t="s">
        <v>1</v>
      </c>
      <c r="D4" s="137" t="s">
        <v>2</v>
      </c>
      <c r="E4" s="137" t="s">
        <v>3</v>
      </c>
      <c r="F4" s="137" t="s">
        <v>4</v>
      </c>
      <c r="G4" s="137" t="s">
        <v>5</v>
      </c>
      <c r="H4" s="140" t="s">
        <v>6</v>
      </c>
      <c r="I4" s="119" t="s">
        <v>7</v>
      </c>
      <c r="J4" s="119" t="s">
        <v>8</v>
      </c>
      <c r="K4" s="119" t="s">
        <v>9</v>
      </c>
      <c r="L4" s="119" t="s">
        <v>10</v>
      </c>
      <c r="M4" s="143" t="s">
        <v>203</v>
      </c>
      <c r="N4" s="143"/>
      <c r="O4" s="144"/>
      <c r="P4" s="143" t="s">
        <v>204</v>
      </c>
      <c r="Q4" s="143"/>
      <c r="R4" s="144"/>
      <c r="S4" s="166" t="s">
        <v>205</v>
      </c>
      <c r="T4" s="143"/>
      <c r="U4" s="143"/>
      <c r="V4" s="144"/>
      <c r="W4" s="143" t="s">
        <v>206</v>
      </c>
      <c r="X4" s="143"/>
      <c r="Y4" s="144"/>
      <c r="Z4" s="156" t="s">
        <v>207</v>
      </c>
      <c r="AA4" s="156" t="s">
        <v>208</v>
      </c>
      <c r="AB4" s="156" t="s">
        <v>209</v>
      </c>
      <c r="AC4" s="159" t="s">
        <v>19</v>
      </c>
      <c r="AD4" s="167" t="s">
        <v>20</v>
      </c>
      <c r="AF4" s="9"/>
    </row>
    <row r="5" spans="1:32" ht="15.75" customHeight="1">
      <c r="A5" s="196"/>
      <c r="B5" s="199"/>
      <c r="C5" s="117"/>
      <c r="D5" s="138"/>
      <c r="E5" s="138"/>
      <c r="F5" s="138"/>
      <c r="G5" s="138"/>
      <c r="H5" s="141"/>
      <c r="I5" s="155"/>
      <c r="J5" s="155"/>
      <c r="K5" s="155"/>
      <c r="L5" s="155"/>
      <c r="M5" s="164" t="s">
        <v>21</v>
      </c>
      <c r="N5" s="164" t="s">
        <v>22</v>
      </c>
      <c r="O5" s="162" t="s">
        <v>23</v>
      </c>
      <c r="P5" s="164" t="s">
        <v>21</v>
      </c>
      <c r="Q5" s="164" t="s">
        <v>22</v>
      </c>
      <c r="R5" s="162" t="s">
        <v>23</v>
      </c>
      <c r="S5" s="169" t="s">
        <v>24</v>
      </c>
      <c r="T5" s="171" t="s">
        <v>25</v>
      </c>
      <c r="U5" s="164" t="s">
        <v>26</v>
      </c>
      <c r="V5" s="162" t="s">
        <v>23</v>
      </c>
      <c r="W5" s="164" t="s">
        <v>21</v>
      </c>
      <c r="X5" s="164" t="s">
        <v>22</v>
      </c>
      <c r="Y5" s="162" t="s">
        <v>23</v>
      </c>
      <c r="Z5" s="157"/>
      <c r="AA5" s="157"/>
      <c r="AB5" s="157"/>
      <c r="AC5" s="160"/>
      <c r="AD5" s="168"/>
      <c r="AF5" s="9"/>
    </row>
    <row r="6" spans="1:32" ht="16.5" customHeight="1" thickBot="1">
      <c r="A6" s="197"/>
      <c r="B6" s="200"/>
      <c r="C6" s="201"/>
      <c r="D6" s="202"/>
      <c r="E6" s="202"/>
      <c r="F6" s="202"/>
      <c r="G6" s="202"/>
      <c r="H6" s="204"/>
      <c r="I6" s="203"/>
      <c r="J6" s="203"/>
      <c r="K6" s="203"/>
      <c r="L6" s="203"/>
      <c r="M6" s="189"/>
      <c r="N6" s="189"/>
      <c r="O6" s="190"/>
      <c r="P6" s="189"/>
      <c r="Q6" s="189"/>
      <c r="R6" s="190"/>
      <c r="S6" s="191"/>
      <c r="T6" s="192"/>
      <c r="U6" s="189"/>
      <c r="V6" s="190"/>
      <c r="W6" s="189"/>
      <c r="X6" s="189"/>
      <c r="Y6" s="190"/>
      <c r="Z6" s="193"/>
      <c r="AA6" s="193"/>
      <c r="AB6" s="193"/>
      <c r="AC6" s="194"/>
      <c r="AD6" s="188"/>
      <c r="AF6" s="9"/>
    </row>
    <row r="7" spans="2:30" ht="21.75" customHeight="1">
      <c r="B7" s="120">
        <v>1</v>
      </c>
      <c r="C7" s="121">
        <v>3</v>
      </c>
      <c r="D7" s="35" t="s">
        <v>31</v>
      </c>
      <c r="E7" s="35"/>
      <c r="F7" s="44" t="s">
        <v>28</v>
      </c>
      <c r="G7" s="44" t="s">
        <v>32</v>
      </c>
      <c r="H7" s="35">
        <v>1958</v>
      </c>
      <c r="I7" s="35" t="s">
        <v>33</v>
      </c>
      <c r="J7" s="42"/>
      <c r="K7" s="42"/>
      <c r="L7" s="42"/>
      <c r="M7" s="122">
        <v>0.00017650462962962962</v>
      </c>
      <c r="N7" s="123">
        <v>2.893518518518501E-06</v>
      </c>
      <c r="O7" s="124">
        <v>24.999999999999847</v>
      </c>
      <c r="P7" s="122">
        <v>0.00014895833333333333</v>
      </c>
      <c r="Q7" s="123">
        <v>1.5046296296296476E-06</v>
      </c>
      <c r="R7" s="125">
        <v>13.000000000000156</v>
      </c>
      <c r="S7" s="126">
        <v>0.0016089120370370025</v>
      </c>
      <c r="T7" s="126">
        <v>5.092592592070844E-07</v>
      </c>
      <c r="U7" s="127">
        <v>3.25115740740789E-05</v>
      </c>
      <c r="V7" s="125">
        <v>285.2999999995909</v>
      </c>
      <c r="W7" s="122">
        <v>0.0001443287037037037</v>
      </c>
      <c r="X7" s="123">
        <v>5.439814814814809E-06</v>
      </c>
      <c r="Y7" s="124">
        <v>46.99999999999995</v>
      </c>
      <c r="Z7" s="124">
        <v>0</v>
      </c>
      <c r="AA7" s="124">
        <v>0</v>
      </c>
      <c r="AB7" s="124">
        <v>0</v>
      </c>
      <c r="AC7" s="124">
        <v>0</v>
      </c>
      <c r="AD7" s="128">
        <v>345.299999999591</v>
      </c>
    </row>
    <row r="8" spans="2:30" ht="21.75" customHeight="1">
      <c r="B8" s="53">
        <v>2</v>
      </c>
      <c r="C8" s="54">
        <v>1</v>
      </c>
      <c r="D8" s="13" t="s">
        <v>37</v>
      </c>
      <c r="E8" s="13" t="s">
        <v>38</v>
      </c>
      <c r="F8" s="26" t="s">
        <v>28</v>
      </c>
      <c r="G8" s="26" t="s">
        <v>39</v>
      </c>
      <c r="H8" s="13">
        <v>1972</v>
      </c>
      <c r="I8" s="13" t="s">
        <v>33</v>
      </c>
      <c r="J8" s="42"/>
      <c r="K8" s="42"/>
      <c r="L8" s="42"/>
      <c r="M8" s="17">
        <v>0.0001715277777777778</v>
      </c>
      <c r="N8" s="18">
        <v>2.0833333333333207E-06</v>
      </c>
      <c r="O8" s="19">
        <v>17.99999999999989</v>
      </c>
      <c r="P8" s="17">
        <v>0.00015436342592589636</v>
      </c>
      <c r="Q8" s="18">
        <v>3.900462962933384E-06</v>
      </c>
      <c r="R8" s="20">
        <v>33.699999999744435</v>
      </c>
      <c r="S8" s="21">
        <v>0.0018776273148148337</v>
      </c>
      <c r="T8" s="21">
        <v>1.765046296298145E-05</v>
      </c>
      <c r="U8" s="22">
        <v>2.173611111105922E-05</v>
      </c>
      <c r="V8" s="20">
        <v>340.2999999997114</v>
      </c>
      <c r="W8" s="17">
        <v>0.00013483796296296296</v>
      </c>
      <c r="X8" s="18">
        <v>4.0509259259259285E-06</v>
      </c>
      <c r="Y8" s="19">
        <v>35.00000000000002</v>
      </c>
      <c r="Z8" s="19">
        <v>0</v>
      </c>
      <c r="AA8" s="19">
        <v>0</v>
      </c>
      <c r="AB8" s="19">
        <v>0</v>
      </c>
      <c r="AC8" s="19">
        <v>0</v>
      </c>
      <c r="AD8" s="23">
        <v>408.99999999945584</v>
      </c>
    </row>
    <row r="9" spans="2:30" ht="21.75" customHeight="1">
      <c r="B9" s="120">
        <v>3</v>
      </c>
      <c r="C9" s="57">
        <v>13</v>
      </c>
      <c r="D9" s="13" t="s">
        <v>53</v>
      </c>
      <c r="E9" s="13"/>
      <c r="F9" s="13" t="s">
        <v>54</v>
      </c>
      <c r="G9" s="13" t="s">
        <v>55</v>
      </c>
      <c r="H9" s="13">
        <v>1975</v>
      </c>
      <c r="I9" s="13" t="s">
        <v>33</v>
      </c>
      <c r="J9" s="42"/>
      <c r="K9" s="42"/>
      <c r="L9" s="42"/>
      <c r="M9" s="17">
        <v>0.0002459490740740741</v>
      </c>
      <c r="N9" s="18">
        <v>7.233796296296299E-05</v>
      </c>
      <c r="O9" s="19">
        <v>625.0000000000002</v>
      </c>
      <c r="P9" s="17">
        <v>0.00014872685185185185</v>
      </c>
      <c r="Q9" s="18">
        <v>1.7361111111111277E-06</v>
      </c>
      <c r="R9" s="20">
        <v>15.000000000000144</v>
      </c>
      <c r="S9" s="21">
        <v>0.0014012962962963171</v>
      </c>
      <c r="T9" s="21">
        <v>1.3043981481497546E-05</v>
      </c>
      <c r="U9" s="22">
        <v>1.2129629629653582E-05</v>
      </c>
      <c r="V9" s="20">
        <v>217.50000000034575</v>
      </c>
      <c r="W9" s="17">
        <v>0.0001613425925925926</v>
      </c>
      <c r="X9" s="18">
        <v>2.2453703703703703E-05</v>
      </c>
      <c r="Y9" s="19">
        <v>194</v>
      </c>
      <c r="Z9" s="19">
        <v>0</v>
      </c>
      <c r="AA9" s="19">
        <v>0</v>
      </c>
      <c r="AB9" s="19">
        <v>0</v>
      </c>
      <c r="AC9" s="19">
        <v>0</v>
      </c>
      <c r="AD9" s="23">
        <v>426.5000000003459</v>
      </c>
    </row>
    <row r="10" spans="2:30" ht="21.75" customHeight="1">
      <c r="B10" s="53">
        <v>4</v>
      </c>
      <c r="C10" s="54">
        <v>16</v>
      </c>
      <c r="D10" s="13" t="s">
        <v>40</v>
      </c>
      <c r="E10" s="13" t="s">
        <v>41</v>
      </c>
      <c r="F10" s="13" t="s">
        <v>28</v>
      </c>
      <c r="G10" s="43" t="s">
        <v>42</v>
      </c>
      <c r="H10" s="13">
        <v>1948</v>
      </c>
      <c r="I10" s="13" t="s">
        <v>33</v>
      </c>
      <c r="J10" s="42"/>
      <c r="K10" s="42"/>
      <c r="L10" s="42"/>
      <c r="M10" s="17">
        <v>0.00024710648148148145</v>
      </c>
      <c r="N10" s="18">
        <v>7.349537037037033E-05</v>
      </c>
      <c r="O10" s="19">
        <v>634.9999999999997</v>
      </c>
      <c r="P10" s="17">
        <v>0.00014768518518518519</v>
      </c>
      <c r="Q10" s="18">
        <v>2.777777777777788E-06</v>
      </c>
      <c r="R10" s="20">
        <v>24.00000000000009</v>
      </c>
      <c r="S10" s="21">
        <v>0.0020855902777777713</v>
      </c>
      <c r="T10" s="21">
        <v>4.0925925925971995E-05</v>
      </c>
      <c r="U10" s="22">
        <v>1.0995370370359137E-05</v>
      </c>
      <c r="V10" s="20">
        <v>448.60000000030095</v>
      </c>
      <c r="W10" s="17">
        <v>0.0001628472222222222</v>
      </c>
      <c r="X10" s="18">
        <v>2.3958333333333324E-05</v>
      </c>
      <c r="Y10" s="19">
        <v>206.99999999999991</v>
      </c>
      <c r="Z10" s="19">
        <v>0</v>
      </c>
      <c r="AA10" s="19">
        <v>0</v>
      </c>
      <c r="AB10" s="19">
        <v>0</v>
      </c>
      <c r="AC10" s="19">
        <v>0</v>
      </c>
      <c r="AD10" s="23">
        <v>679.600000000301</v>
      </c>
    </row>
    <row r="11" spans="2:30" ht="21.75" customHeight="1">
      <c r="B11" s="120">
        <v>5</v>
      </c>
      <c r="C11" s="54">
        <v>12</v>
      </c>
      <c r="D11" s="13" t="s">
        <v>63</v>
      </c>
      <c r="E11" s="29" t="s">
        <v>64</v>
      </c>
      <c r="F11" s="26" t="s">
        <v>28</v>
      </c>
      <c r="G11" s="13" t="s">
        <v>65</v>
      </c>
      <c r="H11" s="34">
        <v>1960</v>
      </c>
      <c r="I11" s="13" t="s">
        <v>33</v>
      </c>
      <c r="J11" s="42"/>
      <c r="K11" s="42"/>
      <c r="L11" s="42"/>
      <c r="M11" s="17">
        <v>0.00017650462962962962</v>
      </c>
      <c r="N11" s="18">
        <v>2.893518518518501E-06</v>
      </c>
      <c r="O11" s="19">
        <v>24.999999999999847</v>
      </c>
      <c r="P11" s="17">
        <v>0.0001491666666667002</v>
      </c>
      <c r="Q11" s="18">
        <v>1.2962962962627758E-06</v>
      </c>
      <c r="R11" s="20">
        <v>11.199999999710382</v>
      </c>
      <c r="S11" s="21">
        <v>0.00176589120370374</v>
      </c>
      <c r="T11" s="21">
        <v>1.6157407407457747E-05</v>
      </c>
      <c r="U11" s="22">
        <v>4.8576388888943445E-05</v>
      </c>
      <c r="V11" s="20">
        <v>559.3000000009063</v>
      </c>
      <c r="W11" s="17">
        <v>0.00015439814814814814</v>
      </c>
      <c r="X11" s="18">
        <v>1.5509259259259247E-05</v>
      </c>
      <c r="Y11" s="19">
        <v>133.9999999999999</v>
      </c>
      <c r="Z11" s="19">
        <v>0</v>
      </c>
      <c r="AA11" s="19">
        <v>0</v>
      </c>
      <c r="AB11" s="19">
        <v>0</v>
      </c>
      <c r="AC11" s="19">
        <v>0</v>
      </c>
      <c r="AD11" s="23">
        <v>704.5000000006165</v>
      </c>
    </row>
    <row r="12" spans="2:30" ht="21.75" customHeight="1">
      <c r="B12" s="53">
        <v>6</v>
      </c>
      <c r="C12" s="54">
        <v>15</v>
      </c>
      <c r="D12" s="13" t="s">
        <v>60</v>
      </c>
      <c r="E12" s="13" t="s">
        <v>61</v>
      </c>
      <c r="F12" s="26" t="s">
        <v>28</v>
      </c>
      <c r="G12" s="26" t="s">
        <v>62</v>
      </c>
      <c r="H12" s="13">
        <v>1935</v>
      </c>
      <c r="I12" s="13" t="s">
        <v>33</v>
      </c>
      <c r="J12" s="42"/>
      <c r="K12" s="42"/>
      <c r="L12" s="42"/>
      <c r="M12" s="17">
        <v>0.00017592592592592592</v>
      </c>
      <c r="N12" s="18">
        <v>2.314814814814801E-06</v>
      </c>
      <c r="O12" s="19">
        <v>19.99999999999988</v>
      </c>
      <c r="P12" s="17">
        <v>0.00015983796296296297</v>
      </c>
      <c r="Q12" s="18">
        <v>9.374999999999997E-06</v>
      </c>
      <c r="R12" s="20">
        <v>80.99999999999997</v>
      </c>
      <c r="S12" s="21">
        <v>0.0014694328703703796</v>
      </c>
      <c r="T12" s="21">
        <v>4.232638888884699E-05</v>
      </c>
      <c r="U12" s="22">
        <v>3.415509259263594E-05</v>
      </c>
      <c r="V12" s="20">
        <v>660.8000000000125</v>
      </c>
      <c r="W12" s="17">
        <v>0.00014895833333333333</v>
      </c>
      <c r="X12" s="18">
        <v>1.0069444444444438E-05</v>
      </c>
      <c r="Y12" s="19">
        <v>86.99999999999994</v>
      </c>
      <c r="Z12" s="19">
        <v>0</v>
      </c>
      <c r="AA12" s="19">
        <v>0</v>
      </c>
      <c r="AB12" s="19">
        <v>0</v>
      </c>
      <c r="AC12" s="19">
        <v>0</v>
      </c>
      <c r="AD12" s="23">
        <v>828.8000000000125</v>
      </c>
    </row>
    <row r="13" spans="2:30" ht="21.75" customHeight="1">
      <c r="B13" s="120">
        <v>7</v>
      </c>
      <c r="C13" s="54">
        <v>11</v>
      </c>
      <c r="D13" s="35" t="s">
        <v>94</v>
      </c>
      <c r="E13" s="35" t="s">
        <v>95</v>
      </c>
      <c r="F13" s="35" t="s">
        <v>28</v>
      </c>
      <c r="G13" s="44" t="s">
        <v>96</v>
      </c>
      <c r="H13" s="35">
        <v>1958</v>
      </c>
      <c r="I13" s="13" t="s">
        <v>33</v>
      </c>
      <c r="J13" s="42"/>
      <c r="K13" s="42"/>
      <c r="L13" s="42"/>
      <c r="M13" s="17">
        <v>0.0001792824074074074</v>
      </c>
      <c r="N13" s="18">
        <v>5.671296296296289E-06</v>
      </c>
      <c r="O13" s="19">
        <v>48.999999999999936</v>
      </c>
      <c r="P13" s="17">
        <v>0.00017476851851851852</v>
      </c>
      <c r="Q13" s="18">
        <v>2.4305555555555544E-05</v>
      </c>
      <c r="R13" s="20">
        <v>209.9999999999999</v>
      </c>
      <c r="S13" s="21">
        <v>0.0014629861111111198</v>
      </c>
      <c r="T13" s="21">
        <v>3.413194444445988E-05</v>
      </c>
      <c r="U13" s="22">
        <v>4.130787037037731E-05</v>
      </c>
      <c r="V13" s="20">
        <v>651.8000000001933</v>
      </c>
      <c r="W13" s="17">
        <v>0.00013414351851851852</v>
      </c>
      <c r="X13" s="18">
        <v>4.745370370370369E-06</v>
      </c>
      <c r="Y13" s="19">
        <v>40.999999999999986</v>
      </c>
      <c r="Z13" s="19">
        <v>0</v>
      </c>
      <c r="AA13" s="19">
        <v>0</v>
      </c>
      <c r="AB13" s="19">
        <v>0</v>
      </c>
      <c r="AC13" s="19">
        <v>0</v>
      </c>
      <c r="AD13" s="23">
        <v>902.8000000001932</v>
      </c>
    </row>
    <row r="14" spans="2:30" ht="21.75" customHeight="1">
      <c r="B14" s="53">
        <v>8</v>
      </c>
      <c r="C14" s="54">
        <v>18</v>
      </c>
      <c r="D14" s="13" t="s">
        <v>72</v>
      </c>
      <c r="E14" s="39" t="s">
        <v>73</v>
      </c>
      <c r="F14" s="26" t="s">
        <v>28</v>
      </c>
      <c r="G14" s="26" t="s">
        <v>74</v>
      </c>
      <c r="H14" s="13">
        <v>1971</v>
      </c>
      <c r="I14" s="13" t="s">
        <v>33</v>
      </c>
      <c r="J14" s="42"/>
      <c r="K14" s="42"/>
      <c r="L14" s="42"/>
      <c r="M14" s="17">
        <v>0.0001556712962962963</v>
      </c>
      <c r="N14" s="18">
        <v>1.7939814814814815E-05</v>
      </c>
      <c r="O14" s="19">
        <v>155</v>
      </c>
      <c r="P14" s="17">
        <v>0.0001541435185185014</v>
      </c>
      <c r="Q14" s="18">
        <v>3.6805555555384137E-06</v>
      </c>
      <c r="R14" s="20">
        <v>31.799999999851895</v>
      </c>
      <c r="S14" s="21">
        <v>0.001605196759259242</v>
      </c>
      <c r="T14" s="21">
        <v>3.21412037037061E-05</v>
      </c>
      <c r="U14" s="22">
        <v>0.00035050925925927956</v>
      </c>
      <c r="V14" s="20">
        <v>3306.100000000196</v>
      </c>
      <c r="W14" s="17">
        <v>0.00013634259259259258</v>
      </c>
      <c r="X14" s="18">
        <v>2.546296296296308E-06</v>
      </c>
      <c r="Y14" s="19">
        <v>22.0000000000001</v>
      </c>
      <c r="Z14" s="19">
        <v>0</v>
      </c>
      <c r="AA14" s="19">
        <v>0</v>
      </c>
      <c r="AB14" s="19">
        <v>0</v>
      </c>
      <c r="AC14" s="19">
        <v>0</v>
      </c>
      <c r="AD14" s="23">
        <v>3359.900000000048</v>
      </c>
    </row>
    <row r="15" spans="2:30" ht="21.75" customHeight="1" thickBot="1">
      <c r="B15" s="120">
        <v>9</v>
      </c>
      <c r="C15" s="54">
        <v>14</v>
      </c>
      <c r="D15" s="13" t="s">
        <v>134</v>
      </c>
      <c r="E15" s="13" t="s">
        <v>135</v>
      </c>
      <c r="F15" s="13" t="s">
        <v>28</v>
      </c>
      <c r="G15" s="26" t="s">
        <v>136</v>
      </c>
      <c r="H15" s="13">
        <v>1934</v>
      </c>
      <c r="I15" s="35" t="s">
        <v>33</v>
      </c>
      <c r="J15" s="42"/>
      <c r="K15" s="42"/>
      <c r="L15" s="42"/>
      <c r="M15" s="17">
        <v>0.00018090277777777777</v>
      </c>
      <c r="N15" s="18">
        <v>7.29166666666665E-06</v>
      </c>
      <c r="O15" s="19">
        <v>62.99999999999985</v>
      </c>
      <c r="P15" s="17">
        <v>0.00016527777777777775</v>
      </c>
      <c r="Q15" s="18">
        <v>1.481481481481478E-05</v>
      </c>
      <c r="R15" s="20">
        <v>127.99999999999969</v>
      </c>
      <c r="S15" s="21">
        <v>0.0009881481481481824</v>
      </c>
      <c r="T15" s="21">
        <v>0.0003862268518517453</v>
      </c>
      <c r="U15" s="22">
        <v>0.00038832175925929135</v>
      </c>
      <c r="V15" s="20">
        <v>6692.099999999356</v>
      </c>
      <c r="W15" s="17">
        <v>0.00015277777777777777</v>
      </c>
      <c r="X15" s="18">
        <v>1.3888888888888886E-05</v>
      </c>
      <c r="Y15" s="19">
        <v>119.99999999999997</v>
      </c>
      <c r="Z15" s="19">
        <v>0</v>
      </c>
      <c r="AA15" s="19">
        <v>0</v>
      </c>
      <c r="AB15" s="19">
        <v>0</v>
      </c>
      <c r="AC15" s="19">
        <v>0</v>
      </c>
      <c r="AD15" s="23">
        <v>6940.099999999356</v>
      </c>
    </row>
    <row r="16" spans="1:30" ht="21.75" customHeight="1" thickTop="1">
      <c r="A16" s="37"/>
      <c r="B16" s="72">
        <v>1</v>
      </c>
      <c r="C16" s="73">
        <v>71</v>
      </c>
      <c r="D16" s="74" t="s">
        <v>199</v>
      </c>
      <c r="E16" s="74"/>
      <c r="F16" s="75" t="s">
        <v>28</v>
      </c>
      <c r="G16" s="74" t="s">
        <v>200</v>
      </c>
      <c r="H16" s="76">
        <v>1948</v>
      </c>
      <c r="I16" s="75" t="s">
        <v>48</v>
      </c>
      <c r="J16" s="77"/>
      <c r="K16" s="77"/>
      <c r="L16" s="77"/>
      <c r="M16" s="78">
        <v>0.00018252314814814813</v>
      </c>
      <c r="N16" s="79">
        <v>8.91203703703701E-06</v>
      </c>
      <c r="O16" s="80">
        <v>76.99999999999977</v>
      </c>
      <c r="P16" s="78">
        <v>0.00016574074074074074</v>
      </c>
      <c r="Q16" s="79">
        <v>1.5277777777777767E-05</v>
      </c>
      <c r="R16" s="81">
        <v>131.99999999999991</v>
      </c>
      <c r="S16" s="82">
        <v>0.001355925925925927</v>
      </c>
      <c r="T16" s="82">
        <v>2.846064814815419E-05</v>
      </c>
      <c r="U16" s="83">
        <v>1.1539351851830304E-05</v>
      </c>
      <c r="V16" s="81">
        <v>345.599999999866</v>
      </c>
      <c r="W16" s="78">
        <v>0.00013622685185185184</v>
      </c>
      <c r="X16" s="79">
        <v>2.662037037037048E-06</v>
      </c>
      <c r="Y16" s="80">
        <v>23.000000000000096</v>
      </c>
      <c r="Z16" s="80">
        <v>0</v>
      </c>
      <c r="AA16" s="80">
        <v>0</v>
      </c>
      <c r="AB16" s="80">
        <v>0</v>
      </c>
      <c r="AC16" s="80">
        <v>0</v>
      </c>
      <c r="AD16" s="84">
        <v>500.599999999866</v>
      </c>
    </row>
    <row r="17" spans="1:30" ht="21.75" customHeight="1">
      <c r="A17" s="37"/>
      <c r="B17" s="85">
        <v>2</v>
      </c>
      <c r="C17" s="54">
        <v>72</v>
      </c>
      <c r="D17" s="13" t="s">
        <v>46</v>
      </c>
      <c r="E17" s="32"/>
      <c r="F17" s="13" t="s">
        <v>28</v>
      </c>
      <c r="G17" s="40" t="s">
        <v>47</v>
      </c>
      <c r="H17" s="26">
        <v>1949</v>
      </c>
      <c r="I17" s="13" t="s">
        <v>48</v>
      </c>
      <c r="M17" s="17">
        <v>0.00018182870370370371</v>
      </c>
      <c r="N17" s="18">
        <v>8.217592592592597E-06</v>
      </c>
      <c r="O17" s="19">
        <v>71.00000000000004</v>
      </c>
      <c r="P17" s="17">
        <v>0.00015694444444444444</v>
      </c>
      <c r="Q17" s="18">
        <v>6.481481481481469E-06</v>
      </c>
      <c r="R17" s="20">
        <v>55.99999999999989</v>
      </c>
      <c r="S17" s="21">
        <v>0.0014409490740740494</v>
      </c>
      <c r="T17" s="21">
        <v>0.00010939814814808768</v>
      </c>
      <c r="U17" s="22">
        <v>8.391203703717043E-06</v>
      </c>
      <c r="V17" s="20">
        <v>1017.6999999995928</v>
      </c>
      <c r="W17" s="17">
        <v>0.00015069444444444445</v>
      </c>
      <c r="X17" s="18">
        <v>1.1805555555555565E-05</v>
      </c>
      <c r="Y17" s="19">
        <v>102.00000000000009</v>
      </c>
      <c r="Z17" s="19">
        <v>0</v>
      </c>
      <c r="AA17" s="19">
        <v>0</v>
      </c>
      <c r="AB17" s="19">
        <v>0</v>
      </c>
      <c r="AC17" s="19">
        <v>0</v>
      </c>
      <c r="AD17" s="23">
        <v>1175.6999999995928</v>
      </c>
    </row>
    <row r="18" spans="1:30" ht="21.75" customHeight="1">
      <c r="A18" s="37"/>
      <c r="B18" s="85">
        <v>3</v>
      </c>
      <c r="C18" s="54">
        <v>74</v>
      </c>
      <c r="D18" s="14" t="s">
        <v>89</v>
      </c>
      <c r="E18" s="14"/>
      <c r="F18" s="26" t="s">
        <v>28</v>
      </c>
      <c r="G18" s="14" t="s">
        <v>90</v>
      </c>
      <c r="H18" s="14">
        <v>1959</v>
      </c>
      <c r="I18" s="13" t="s">
        <v>48</v>
      </c>
      <c r="M18" s="17">
        <v>0.0001752314814814815</v>
      </c>
      <c r="N18" s="18">
        <v>1.6203703703703877E-06</v>
      </c>
      <c r="O18" s="19">
        <v>14.00000000000015</v>
      </c>
      <c r="P18" s="17">
        <v>0.00016990740740740744</v>
      </c>
      <c r="Q18" s="18">
        <v>1.9444444444444462E-05</v>
      </c>
      <c r="R18" s="20">
        <v>168.00000000000014</v>
      </c>
      <c r="S18" s="21">
        <v>0.001428252314814804</v>
      </c>
      <c r="T18" s="21">
        <v>9.105324074071275E-05</v>
      </c>
      <c r="U18" s="22">
        <v>8.576388888903441E-06</v>
      </c>
      <c r="V18" s="20">
        <v>860.7999999998839</v>
      </c>
      <c r="W18" s="17">
        <v>0.00015706018518518518</v>
      </c>
      <c r="X18" s="18">
        <v>1.8171296296296295E-05</v>
      </c>
      <c r="Y18" s="19">
        <v>157</v>
      </c>
      <c r="Z18" s="19">
        <v>0</v>
      </c>
      <c r="AA18" s="19">
        <v>0</v>
      </c>
      <c r="AB18" s="19">
        <v>0</v>
      </c>
      <c r="AC18" s="19">
        <v>0</v>
      </c>
      <c r="AD18" s="23">
        <v>1185.799999999884</v>
      </c>
    </row>
  </sheetData>
  <sheetProtection password="CC37" sheet="1" selectLockedCells="1" selectUnlockedCells="1"/>
  <mergeCells count="36">
    <mergeCell ref="G4:G6"/>
    <mergeCell ref="H4:H6"/>
    <mergeCell ref="M4:O4"/>
    <mergeCell ref="P4:R4"/>
    <mergeCell ref="K4:K6"/>
    <mergeCell ref="L4:L6"/>
    <mergeCell ref="A1:AD1"/>
    <mergeCell ref="A2:AD3"/>
    <mergeCell ref="A4:A6"/>
    <mergeCell ref="B4:B6"/>
    <mergeCell ref="C4:C6"/>
    <mergeCell ref="D4:D6"/>
    <mergeCell ref="E4:E6"/>
    <mergeCell ref="F4:F6"/>
    <mergeCell ref="I4:I6"/>
    <mergeCell ref="J4:J6"/>
    <mergeCell ref="AB4:AB6"/>
    <mergeCell ref="AC4:AC6"/>
    <mergeCell ref="V5:V6"/>
    <mergeCell ref="W5:W6"/>
    <mergeCell ref="X5:X6"/>
    <mergeCell ref="Y5:Y6"/>
    <mergeCell ref="S4:V4"/>
    <mergeCell ref="W4:Y4"/>
    <mergeCell ref="Z4:Z6"/>
    <mergeCell ref="AA4:AA6"/>
    <mergeCell ref="AD4:AD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M18"/>
  <sheetViews>
    <sheetView tabSelected="1" zoomScale="70" zoomScaleNormal="7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O40" sqref="O40"/>
    </sheetView>
  </sheetViews>
  <sheetFormatPr defaultColWidth="9.140625" defaultRowHeight="12.75"/>
  <cols>
    <col min="1" max="1" width="4.421875" style="36" hidden="1" customWidth="1"/>
    <col min="2" max="2" width="4.421875" style="46" customWidth="1"/>
    <col min="3" max="3" width="6.140625" style="49" customWidth="1"/>
    <col min="4" max="4" width="22.57421875" style="49" customWidth="1"/>
    <col min="5" max="5" width="25.00390625" style="49" customWidth="1"/>
    <col min="6" max="6" width="8.00390625" style="49" customWidth="1"/>
    <col min="7" max="7" width="27.57421875" style="49" customWidth="1"/>
    <col min="8" max="9" width="6.28125" style="49" customWidth="1"/>
    <col min="10" max="12" width="6.28125" style="49" hidden="1" customWidth="1"/>
    <col min="13" max="14" width="9.140625" style="50" customWidth="1"/>
    <col min="15" max="15" width="9.57421875" style="51" customWidth="1"/>
    <col min="16" max="16" width="9.140625" style="51" customWidth="1"/>
    <col min="17" max="17" width="8.8515625" style="51" customWidth="1"/>
    <col min="18" max="18" width="11.28125" style="9" customWidth="1"/>
    <col min="19" max="19" width="14.140625" style="9" customWidth="1"/>
    <col min="20" max="21" width="13.00390625" style="9" customWidth="1"/>
    <col min="22" max="22" width="10.00390625" style="9" customWidth="1"/>
    <col min="23" max="23" width="9.140625" style="9" customWidth="1"/>
    <col min="24" max="25" width="10.00390625" style="9" customWidth="1"/>
    <col min="26" max="26" width="9.140625" style="9" customWidth="1"/>
    <col min="27" max="28" width="10.00390625" style="9" customWidth="1"/>
    <col min="29" max="29" width="9.140625" style="9" customWidth="1"/>
    <col min="30" max="31" width="10.00390625" style="9" customWidth="1"/>
    <col min="32" max="32" width="9.140625" style="9" customWidth="1"/>
    <col min="33" max="34" width="10.00390625" style="9" customWidth="1"/>
    <col min="35" max="35" width="9.140625" style="9" customWidth="1"/>
    <col min="36" max="37" width="10.00390625" style="9" customWidth="1"/>
    <col min="38" max="38" width="11.8515625" style="9" customWidth="1"/>
    <col min="39" max="39" width="10.28125" style="9" customWidth="1"/>
    <col min="40" max="40" width="12.140625" style="9" customWidth="1"/>
    <col min="41" max="41" width="13.28125" style="9" customWidth="1"/>
    <col min="42" max="42" width="7.7109375" style="9" customWidth="1"/>
    <col min="43" max="43" width="7.8515625" style="9" customWidth="1"/>
    <col min="44" max="44" width="9.140625" style="9" customWidth="1"/>
    <col min="45" max="45" width="12.00390625" style="9" customWidth="1"/>
    <col min="46" max="46" width="12.140625" style="9" customWidth="1"/>
    <col min="47" max="47" width="9.140625" style="9" customWidth="1"/>
    <col min="48" max="48" width="10.00390625" style="9" customWidth="1"/>
    <col min="49" max="49" width="10.140625" style="9" customWidth="1"/>
    <col min="50" max="50" width="8.57421875" style="9" customWidth="1"/>
    <col min="51" max="51" width="12.421875" style="9" customWidth="1"/>
    <col min="52" max="52" width="11.00390625" style="9" customWidth="1"/>
    <col min="53" max="53" width="9.140625" style="9" customWidth="1"/>
    <col min="54" max="54" width="11.421875" style="9" customWidth="1"/>
    <col min="55" max="16384" width="9.140625" style="9" customWidth="1"/>
  </cols>
  <sheetData>
    <row r="1" spans="1:38" s="1" customFormat="1" ht="36.75" customHeight="1">
      <c r="A1" s="145" t="s">
        <v>221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</row>
    <row r="2" spans="1:39" s="1" customFormat="1" ht="12.75" customHeight="1">
      <c r="A2" s="3"/>
      <c r="B2" s="183"/>
      <c r="C2" s="205"/>
      <c r="D2" s="205"/>
      <c r="E2" s="205"/>
      <c r="F2" s="205"/>
      <c r="G2" s="205"/>
      <c r="H2" s="205"/>
      <c r="I2" s="5"/>
      <c r="J2" s="5"/>
      <c r="K2" s="5"/>
      <c r="L2" s="5"/>
      <c r="M2" s="173">
        <v>40410</v>
      </c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74">
        <v>40411</v>
      </c>
      <c r="AA2" s="175"/>
      <c r="AB2" s="175"/>
      <c r="AC2" s="175"/>
      <c r="AD2" s="175"/>
      <c r="AE2" s="175"/>
      <c r="AF2" s="177">
        <v>40412</v>
      </c>
      <c r="AG2" s="178"/>
      <c r="AH2" s="178"/>
      <c r="AI2" s="178"/>
      <c r="AJ2" s="178"/>
      <c r="AK2" s="178"/>
      <c r="AL2" s="5"/>
      <c r="AM2" s="5"/>
    </row>
    <row r="3" spans="1:39" s="1" customFormat="1" ht="12.75" customHeight="1" thickBot="1">
      <c r="A3" s="6"/>
      <c r="B3" s="206"/>
      <c r="C3" s="206"/>
      <c r="D3" s="206"/>
      <c r="E3" s="206"/>
      <c r="F3" s="206"/>
      <c r="G3" s="206"/>
      <c r="H3" s="206"/>
      <c r="I3" s="8"/>
      <c r="J3" s="8"/>
      <c r="K3" s="8"/>
      <c r="L3" s="8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76"/>
      <c r="AA3" s="176"/>
      <c r="AB3" s="176"/>
      <c r="AC3" s="176"/>
      <c r="AD3" s="176"/>
      <c r="AE3" s="176"/>
      <c r="AF3" s="179"/>
      <c r="AG3" s="179"/>
      <c r="AH3" s="179"/>
      <c r="AI3" s="179"/>
      <c r="AJ3" s="179"/>
      <c r="AK3" s="179"/>
      <c r="AL3" s="8"/>
      <c r="AM3" s="8"/>
    </row>
    <row r="4" spans="1:39" ht="15.75" customHeight="1">
      <c r="A4" s="150" t="s">
        <v>0</v>
      </c>
      <c r="B4" s="180" t="s">
        <v>0</v>
      </c>
      <c r="C4" s="130" t="s">
        <v>1</v>
      </c>
      <c r="D4" s="137" t="s">
        <v>2</v>
      </c>
      <c r="E4" s="137" t="s">
        <v>3</v>
      </c>
      <c r="F4" s="137" t="s">
        <v>4</v>
      </c>
      <c r="G4" s="137" t="s">
        <v>5</v>
      </c>
      <c r="H4" s="140" t="s">
        <v>6</v>
      </c>
      <c r="I4" s="119" t="s">
        <v>7</v>
      </c>
      <c r="J4" s="119" t="s">
        <v>8</v>
      </c>
      <c r="K4" s="119" t="s">
        <v>9</v>
      </c>
      <c r="L4" s="119" t="s">
        <v>10</v>
      </c>
      <c r="M4" s="143" t="s">
        <v>11</v>
      </c>
      <c r="N4" s="143"/>
      <c r="O4" s="144"/>
      <c r="P4" s="143" t="s">
        <v>12</v>
      </c>
      <c r="Q4" s="143"/>
      <c r="R4" s="144"/>
      <c r="S4" s="166" t="s">
        <v>13</v>
      </c>
      <c r="T4" s="143"/>
      <c r="U4" s="143"/>
      <c r="V4" s="144"/>
      <c r="W4" s="143" t="s">
        <v>14</v>
      </c>
      <c r="X4" s="143"/>
      <c r="Y4" s="144"/>
      <c r="Z4" s="143" t="s">
        <v>15</v>
      </c>
      <c r="AA4" s="143"/>
      <c r="AB4" s="144"/>
      <c r="AC4" s="143" t="s">
        <v>16</v>
      </c>
      <c r="AD4" s="143"/>
      <c r="AE4" s="144"/>
      <c r="AF4" s="143" t="s">
        <v>17</v>
      </c>
      <c r="AG4" s="143"/>
      <c r="AH4" s="144"/>
      <c r="AI4" s="143" t="s">
        <v>18</v>
      </c>
      <c r="AJ4" s="143"/>
      <c r="AK4" s="144"/>
      <c r="AL4" s="159" t="s">
        <v>19</v>
      </c>
      <c r="AM4" s="167" t="s">
        <v>20</v>
      </c>
    </row>
    <row r="5" spans="1:39" ht="15.75" customHeight="1">
      <c r="A5" s="151"/>
      <c r="B5" s="181"/>
      <c r="C5" s="117"/>
      <c r="D5" s="138"/>
      <c r="E5" s="138"/>
      <c r="F5" s="138"/>
      <c r="G5" s="138"/>
      <c r="H5" s="141"/>
      <c r="I5" s="155"/>
      <c r="J5" s="155"/>
      <c r="K5" s="155"/>
      <c r="L5" s="155"/>
      <c r="M5" s="164" t="s">
        <v>21</v>
      </c>
      <c r="N5" s="164" t="s">
        <v>22</v>
      </c>
      <c r="O5" s="162" t="s">
        <v>23</v>
      </c>
      <c r="P5" s="164" t="s">
        <v>21</v>
      </c>
      <c r="Q5" s="164" t="s">
        <v>22</v>
      </c>
      <c r="R5" s="162" t="s">
        <v>23</v>
      </c>
      <c r="S5" s="169" t="s">
        <v>24</v>
      </c>
      <c r="T5" s="171" t="s">
        <v>25</v>
      </c>
      <c r="U5" s="164" t="s">
        <v>26</v>
      </c>
      <c r="V5" s="162" t="s">
        <v>23</v>
      </c>
      <c r="W5" s="164" t="s">
        <v>21</v>
      </c>
      <c r="X5" s="164" t="s">
        <v>22</v>
      </c>
      <c r="Y5" s="162" t="s">
        <v>23</v>
      </c>
      <c r="Z5" s="164" t="s">
        <v>21</v>
      </c>
      <c r="AA5" s="164" t="s">
        <v>22</v>
      </c>
      <c r="AB5" s="162" t="s">
        <v>23</v>
      </c>
      <c r="AC5" s="164" t="s">
        <v>21</v>
      </c>
      <c r="AD5" s="164" t="s">
        <v>22</v>
      </c>
      <c r="AE5" s="162" t="s">
        <v>23</v>
      </c>
      <c r="AF5" s="164" t="s">
        <v>21</v>
      </c>
      <c r="AG5" s="164" t="s">
        <v>22</v>
      </c>
      <c r="AH5" s="162" t="s">
        <v>23</v>
      </c>
      <c r="AI5" s="164" t="s">
        <v>21</v>
      </c>
      <c r="AJ5" s="164" t="s">
        <v>22</v>
      </c>
      <c r="AK5" s="162" t="s">
        <v>23</v>
      </c>
      <c r="AL5" s="160"/>
      <c r="AM5" s="168"/>
    </row>
    <row r="6" spans="1:39" ht="16.5" customHeight="1" thickBot="1">
      <c r="A6" s="152"/>
      <c r="B6" s="181"/>
      <c r="C6" s="117"/>
      <c r="D6" s="138"/>
      <c r="E6" s="138"/>
      <c r="F6" s="138"/>
      <c r="G6" s="138"/>
      <c r="H6" s="141"/>
      <c r="I6" s="155"/>
      <c r="J6" s="155"/>
      <c r="K6" s="155"/>
      <c r="L6" s="155"/>
      <c r="M6" s="165"/>
      <c r="N6" s="165"/>
      <c r="O6" s="163"/>
      <c r="P6" s="165"/>
      <c r="Q6" s="165"/>
      <c r="R6" s="163"/>
      <c r="S6" s="170"/>
      <c r="T6" s="172"/>
      <c r="U6" s="165"/>
      <c r="V6" s="163"/>
      <c r="W6" s="165"/>
      <c r="X6" s="165"/>
      <c r="Y6" s="163"/>
      <c r="Z6" s="165"/>
      <c r="AA6" s="165"/>
      <c r="AB6" s="163"/>
      <c r="AC6" s="165"/>
      <c r="AD6" s="165"/>
      <c r="AE6" s="163"/>
      <c r="AF6" s="165"/>
      <c r="AG6" s="165"/>
      <c r="AH6" s="163"/>
      <c r="AI6" s="165"/>
      <c r="AJ6" s="165"/>
      <c r="AK6" s="163"/>
      <c r="AL6" s="160"/>
      <c r="AM6" s="168"/>
    </row>
    <row r="7" spans="1:39" ht="21.75" customHeight="1">
      <c r="A7" s="37">
        <v>22</v>
      </c>
      <c r="B7" s="131">
        <v>2</v>
      </c>
      <c r="C7" s="103">
        <v>3</v>
      </c>
      <c r="D7" s="104" t="s">
        <v>31</v>
      </c>
      <c r="E7" s="104"/>
      <c r="F7" s="106" t="s">
        <v>28</v>
      </c>
      <c r="G7" s="106" t="s">
        <v>32</v>
      </c>
      <c r="H7" s="104">
        <v>1958</v>
      </c>
      <c r="I7" s="104" t="s">
        <v>33</v>
      </c>
      <c r="J7" s="132"/>
      <c r="K7" s="132"/>
      <c r="L7" s="132"/>
      <c r="M7" s="108">
        <v>0.00016967592592592593</v>
      </c>
      <c r="N7" s="109">
        <v>3.9351851851851885E-06</v>
      </c>
      <c r="O7" s="110">
        <v>34.00000000000003</v>
      </c>
      <c r="P7" s="108">
        <v>0.00015497685185185184</v>
      </c>
      <c r="Q7" s="109">
        <v>4.513888888888862E-06</v>
      </c>
      <c r="R7" s="111">
        <v>38.999999999999766</v>
      </c>
      <c r="S7" s="112">
        <v>0.0016199074074073616</v>
      </c>
      <c r="T7" s="112">
        <v>2.800925925972031E-06</v>
      </c>
      <c r="U7" s="113">
        <v>4.826388888823363E-06</v>
      </c>
      <c r="V7" s="111">
        <v>65.8999999998322</v>
      </c>
      <c r="W7" s="108">
        <v>0.0001652662037037178</v>
      </c>
      <c r="X7" s="109">
        <v>3.2291666666807743E-06</v>
      </c>
      <c r="Y7" s="110">
        <v>27.90000000012189</v>
      </c>
      <c r="Z7" s="108">
        <v>0.00015497685185185186</v>
      </c>
      <c r="AA7" s="109">
        <v>1.8634259259259255E-05</v>
      </c>
      <c r="AB7" s="110">
        <v>160.99999999999997</v>
      </c>
      <c r="AC7" s="108">
        <v>0.0001491898148148148</v>
      </c>
      <c r="AD7" s="109">
        <v>1.2731481481481675E-06</v>
      </c>
      <c r="AE7" s="110">
        <v>11.000000000000167</v>
      </c>
      <c r="AF7" s="108">
        <v>0.00017696759259259258</v>
      </c>
      <c r="AG7" s="109">
        <v>3.356481481481461E-06</v>
      </c>
      <c r="AH7" s="110">
        <v>28.999999999999826</v>
      </c>
      <c r="AI7" s="108">
        <v>0.00014814814814814815</v>
      </c>
      <c r="AJ7" s="109">
        <v>2.314814814814828E-06</v>
      </c>
      <c r="AK7" s="110">
        <v>20.000000000000114</v>
      </c>
      <c r="AL7" s="110">
        <v>0</v>
      </c>
      <c r="AM7" s="133">
        <f aca="true" t="shared" si="0" ref="AM7:AM18">R7+V7+AE7+AL7+AB7+AH7+AK7+Y7+O7</f>
        <v>387.799999999954</v>
      </c>
    </row>
    <row r="8" spans="2:39" ht="22.5" customHeight="1">
      <c r="B8" s="134">
        <v>4</v>
      </c>
      <c r="C8" s="12">
        <v>1</v>
      </c>
      <c r="D8" s="13" t="s">
        <v>37</v>
      </c>
      <c r="E8" s="13" t="s">
        <v>38</v>
      </c>
      <c r="F8" s="26" t="s">
        <v>28</v>
      </c>
      <c r="G8" s="26" t="s">
        <v>39</v>
      </c>
      <c r="H8" s="13">
        <v>1972</v>
      </c>
      <c r="I8" s="13" t="s">
        <v>33</v>
      </c>
      <c r="J8" s="27"/>
      <c r="K8" s="27"/>
      <c r="L8" s="27"/>
      <c r="M8" s="17">
        <v>0.00017372685185185186</v>
      </c>
      <c r="N8" s="18">
        <v>1.1574074074074004E-07</v>
      </c>
      <c r="O8" s="19">
        <v>0.999999999999994</v>
      </c>
      <c r="P8" s="17">
        <v>0.0001599537037037037</v>
      </c>
      <c r="Q8" s="18">
        <v>9.490740740740738E-06</v>
      </c>
      <c r="R8" s="20">
        <v>81.99999999999997</v>
      </c>
      <c r="S8" s="21">
        <v>0.001617800925925894</v>
      </c>
      <c r="T8" s="21">
        <v>8.148148148090506E-06</v>
      </c>
      <c r="U8" s="22">
        <v>7.905092592574992E-06</v>
      </c>
      <c r="V8" s="20">
        <v>138.6999999993499</v>
      </c>
      <c r="W8" s="17">
        <v>0.00017200231481495631</v>
      </c>
      <c r="X8" s="18">
        <v>9.965277777919282E-06</v>
      </c>
      <c r="Y8" s="19">
        <v>86.1000000012226</v>
      </c>
      <c r="Z8" s="17">
        <v>0.0001699074074074074</v>
      </c>
      <c r="AA8" s="18">
        <v>3.7037037037037084E-06</v>
      </c>
      <c r="AB8" s="19">
        <v>32.00000000000004</v>
      </c>
      <c r="AC8" s="17">
        <v>0.000153125</v>
      </c>
      <c r="AD8" s="18">
        <v>2.662037037037021E-06</v>
      </c>
      <c r="AE8" s="19">
        <v>22.99999999999986</v>
      </c>
      <c r="AF8" s="17">
        <v>0.00016805555555555554</v>
      </c>
      <c r="AG8" s="18">
        <v>5.555555555555576E-06</v>
      </c>
      <c r="AH8" s="19">
        <v>48.00000000000018</v>
      </c>
      <c r="AI8" s="17">
        <v>0.00014652777777777779</v>
      </c>
      <c r="AJ8" s="18">
        <v>3.9351851851851885E-06</v>
      </c>
      <c r="AK8" s="19">
        <v>34.00000000000003</v>
      </c>
      <c r="AL8" s="19">
        <v>0</v>
      </c>
      <c r="AM8" s="135">
        <f t="shared" si="0"/>
        <v>444.8000000005726</v>
      </c>
    </row>
    <row r="9" spans="2:39" ht="21.75" customHeight="1">
      <c r="B9" s="136">
        <v>5</v>
      </c>
      <c r="C9" s="12">
        <v>16</v>
      </c>
      <c r="D9" s="13" t="s">
        <v>40</v>
      </c>
      <c r="E9" s="13" t="s">
        <v>41</v>
      </c>
      <c r="F9" s="13" t="s">
        <v>28</v>
      </c>
      <c r="G9" s="26" t="s">
        <v>42</v>
      </c>
      <c r="H9" s="13">
        <v>1948</v>
      </c>
      <c r="I9" s="13" t="s">
        <v>33</v>
      </c>
      <c r="J9" s="27"/>
      <c r="K9" s="27"/>
      <c r="L9" s="27"/>
      <c r="M9" s="17">
        <v>0.0001633449074074074</v>
      </c>
      <c r="N9" s="18">
        <v>1.0300925925925926E-05</v>
      </c>
      <c r="O9" s="19">
        <v>89</v>
      </c>
      <c r="P9" s="17">
        <v>0.00016238425925925925</v>
      </c>
      <c r="Q9" s="18">
        <v>1.1921296296296278E-05</v>
      </c>
      <c r="R9" s="20">
        <v>102.99999999999984</v>
      </c>
      <c r="S9" s="21">
        <v>0.0020911689814814838</v>
      </c>
      <c r="T9" s="21">
        <v>2.395833333335151E-06</v>
      </c>
      <c r="U9" s="22">
        <v>2.060185185185185E-06</v>
      </c>
      <c r="V9" s="20">
        <v>56.4999999998794</v>
      </c>
      <c r="W9" s="17">
        <v>0.00016138888888883596</v>
      </c>
      <c r="X9" s="18">
        <v>6.48148148201075E-07</v>
      </c>
      <c r="Y9" s="19">
        <v>5.600000000457288</v>
      </c>
      <c r="Z9" s="17">
        <v>0.00017743055555555554</v>
      </c>
      <c r="AA9" s="18">
        <v>3.819444444444421E-06</v>
      </c>
      <c r="AB9" s="19">
        <v>32.9999999999998</v>
      </c>
      <c r="AC9" s="17">
        <v>0.00016006944444444445</v>
      </c>
      <c r="AD9" s="18">
        <v>9.606481481481478E-06</v>
      </c>
      <c r="AE9" s="19">
        <v>82.99999999999997</v>
      </c>
      <c r="AF9" s="17">
        <v>0.00016782407407407406</v>
      </c>
      <c r="AG9" s="18">
        <v>5.787037037037056E-06</v>
      </c>
      <c r="AH9" s="19">
        <v>50.00000000000016</v>
      </c>
      <c r="AI9" s="17">
        <v>0.0001537037037037037</v>
      </c>
      <c r="AJ9" s="18">
        <v>3.240740740740721E-06</v>
      </c>
      <c r="AK9" s="19">
        <v>27.99999999999983</v>
      </c>
      <c r="AL9" s="19">
        <v>0</v>
      </c>
      <c r="AM9" s="135">
        <f t="shared" si="0"/>
        <v>448.1000000003363</v>
      </c>
    </row>
    <row r="10" spans="1:39" ht="21.75" customHeight="1">
      <c r="A10" s="37">
        <v>3</v>
      </c>
      <c r="B10" s="134">
        <v>1</v>
      </c>
      <c r="C10" s="12">
        <v>72</v>
      </c>
      <c r="D10" s="13" t="s">
        <v>46</v>
      </c>
      <c r="E10" s="32"/>
      <c r="F10" s="13" t="s">
        <v>28</v>
      </c>
      <c r="G10" s="26" t="s">
        <v>47</v>
      </c>
      <c r="H10" s="26">
        <v>1949</v>
      </c>
      <c r="I10" s="13" t="s">
        <v>48</v>
      </c>
      <c r="J10" s="15"/>
      <c r="K10" s="15"/>
      <c r="L10" s="15"/>
      <c r="M10" s="17">
        <v>0.0001722222222222222</v>
      </c>
      <c r="N10" s="18">
        <v>1.3888888888889076E-06</v>
      </c>
      <c r="O10" s="19">
        <v>12.000000000000162</v>
      </c>
      <c r="P10" s="17">
        <v>0.00015717592592592592</v>
      </c>
      <c r="Q10" s="18">
        <v>6.7129629629629494E-06</v>
      </c>
      <c r="R10" s="20">
        <v>57.999999999999886</v>
      </c>
      <c r="S10" s="21">
        <v>0.0017385648148148247</v>
      </c>
      <c r="T10" s="21">
        <v>1.0115740740723744E-05</v>
      </c>
      <c r="U10" s="22">
        <v>4.247685185199135E-06</v>
      </c>
      <c r="V10" s="20">
        <v>124.09999999997368</v>
      </c>
      <c r="W10" s="17">
        <v>0.00016914351851848863</v>
      </c>
      <c r="X10" s="18">
        <v>7.106481481451601E-06</v>
      </c>
      <c r="Y10" s="19">
        <v>61.39999999974184</v>
      </c>
      <c r="Z10" s="17">
        <v>0.00018194444444444443</v>
      </c>
      <c r="AA10" s="18">
        <v>8.33333333333331E-06</v>
      </c>
      <c r="AB10" s="19">
        <v>71.9999999999998</v>
      </c>
      <c r="AC10" s="17">
        <v>0.00015532407407407408</v>
      </c>
      <c r="AD10" s="18">
        <v>4.861111111111109E-06</v>
      </c>
      <c r="AE10" s="19">
        <v>41.99999999999998</v>
      </c>
      <c r="AF10" s="17">
        <v>0.00018194444444444443</v>
      </c>
      <c r="AG10" s="18">
        <v>8.33333333333331E-06</v>
      </c>
      <c r="AH10" s="19">
        <v>71.9999999999998</v>
      </c>
      <c r="AI10" s="17">
        <v>0.00015694444444444444</v>
      </c>
      <c r="AJ10" s="18">
        <v>6.481481481481469E-06</v>
      </c>
      <c r="AK10" s="19">
        <v>55.99999999999989</v>
      </c>
      <c r="AL10" s="19">
        <v>0</v>
      </c>
      <c r="AM10" s="135">
        <f t="shared" si="0"/>
        <v>497.499999999715</v>
      </c>
    </row>
    <row r="11" spans="2:39" ht="21.75" customHeight="1">
      <c r="B11" s="134">
        <v>8</v>
      </c>
      <c r="C11" s="33">
        <v>13</v>
      </c>
      <c r="D11" s="13" t="s">
        <v>53</v>
      </c>
      <c r="E11" s="13"/>
      <c r="F11" s="13" t="s">
        <v>54</v>
      </c>
      <c r="G11" s="13" t="s">
        <v>55</v>
      </c>
      <c r="H11" s="13">
        <v>1975</v>
      </c>
      <c r="I11" s="13" t="s">
        <v>33</v>
      </c>
      <c r="J11" s="27"/>
      <c r="K11" s="27"/>
      <c r="L11" s="27"/>
      <c r="M11" s="17">
        <v>0.00017604166666666666</v>
      </c>
      <c r="N11" s="18">
        <v>2.430555555555541E-06</v>
      </c>
      <c r="O11" s="19">
        <v>20.999999999999872</v>
      </c>
      <c r="P11" s="17">
        <v>0.00016273148148148147</v>
      </c>
      <c r="Q11" s="18">
        <v>1.2268518518518498E-05</v>
      </c>
      <c r="R11" s="20">
        <v>105.99999999999983</v>
      </c>
      <c r="S11" s="21">
        <v>0.0013954629629629456</v>
      </c>
      <c r="T11" s="21">
        <v>2.2777777777777783E-05</v>
      </c>
      <c r="U11" s="22">
        <v>1.3263888888837005E-05</v>
      </c>
      <c r="V11" s="20">
        <f>191.399999999575+120</f>
        <v>311.399999999575</v>
      </c>
      <c r="W11" s="17">
        <v>0.0001654513888889042</v>
      </c>
      <c r="X11" s="18">
        <v>3.4143518518671727E-06</v>
      </c>
      <c r="Y11" s="19">
        <v>29.50000000013237</v>
      </c>
      <c r="Z11" s="17">
        <v>0.00018356481481481482</v>
      </c>
      <c r="AA11" s="18">
        <v>9.953703703703698E-06</v>
      </c>
      <c r="AB11" s="19">
        <v>85.99999999999994</v>
      </c>
      <c r="AC11" s="17">
        <v>0.0001634259259259259</v>
      </c>
      <c r="AD11" s="18">
        <v>1.2962962962962939E-05</v>
      </c>
      <c r="AE11" s="19">
        <v>111.99999999999979</v>
      </c>
      <c r="AF11" s="17">
        <v>0.00017256944444444443</v>
      </c>
      <c r="AG11" s="18">
        <v>1.0416666666666875E-06</v>
      </c>
      <c r="AH11" s="19">
        <v>9.00000000000018</v>
      </c>
      <c r="AI11" s="17">
        <v>0.00015393518518518518</v>
      </c>
      <c r="AJ11" s="18">
        <v>3.4722222222222012E-06</v>
      </c>
      <c r="AK11" s="19">
        <v>29.99999999999982</v>
      </c>
      <c r="AL11" s="19">
        <v>0</v>
      </c>
      <c r="AM11" s="135">
        <f t="shared" si="0"/>
        <v>704.8999999997069</v>
      </c>
    </row>
    <row r="12" spans="2:39" ht="21.75" customHeight="1">
      <c r="B12" s="134">
        <v>10</v>
      </c>
      <c r="C12" s="12">
        <v>15</v>
      </c>
      <c r="D12" s="13" t="s">
        <v>60</v>
      </c>
      <c r="E12" s="13" t="s">
        <v>61</v>
      </c>
      <c r="F12" s="26" t="s">
        <v>28</v>
      </c>
      <c r="G12" s="26" t="s">
        <v>62</v>
      </c>
      <c r="H12" s="13">
        <v>1935</v>
      </c>
      <c r="I12" s="13" t="s">
        <v>33</v>
      </c>
      <c r="J12" s="27"/>
      <c r="K12" s="27"/>
      <c r="L12" s="27"/>
      <c r="M12" s="17">
        <v>0.00018148148148148147</v>
      </c>
      <c r="N12" s="18">
        <v>7.870370370370372E-06</v>
      </c>
      <c r="O12" s="19">
        <v>68</v>
      </c>
      <c r="P12" s="17">
        <v>0.00016574074074074074</v>
      </c>
      <c r="Q12" s="18">
        <v>1.5277777777777767E-05</v>
      </c>
      <c r="R12" s="20">
        <v>131.99999999999991</v>
      </c>
      <c r="S12" s="21">
        <v>0.001585856481481518</v>
      </c>
      <c r="T12" s="21">
        <v>6.087962963030602E-06</v>
      </c>
      <c r="U12" s="22">
        <v>1.2245370370367326E-05</v>
      </c>
      <c r="V12" s="20">
        <v>158.4000000005581</v>
      </c>
      <c r="W12" s="17">
        <v>0.00016390046296299587</v>
      </c>
      <c r="X12" s="18">
        <v>1.8634259259588419E-06</v>
      </c>
      <c r="Y12" s="19">
        <v>16.100000000284393</v>
      </c>
      <c r="Z12" s="17">
        <v>0.00019826388888888888</v>
      </c>
      <c r="AA12" s="18">
        <v>2.4652777777777764E-05</v>
      </c>
      <c r="AB12" s="19">
        <v>212.9999999999999</v>
      </c>
      <c r="AC12" s="17">
        <v>0.00015439814814814814</v>
      </c>
      <c r="AD12" s="18">
        <v>3.935185185185161E-06</v>
      </c>
      <c r="AE12" s="19">
        <v>33.999999999999794</v>
      </c>
      <c r="AF12" s="17">
        <v>0.00017962962962962963</v>
      </c>
      <c r="AG12" s="18">
        <v>6.018518518518509E-06</v>
      </c>
      <c r="AH12" s="19">
        <v>51.99999999999992</v>
      </c>
      <c r="AI12" s="17">
        <v>0.00015925925925925924</v>
      </c>
      <c r="AJ12" s="18">
        <v>8.79629629629627E-06</v>
      </c>
      <c r="AK12" s="19">
        <v>75.99999999999977</v>
      </c>
      <c r="AL12" s="19">
        <v>0</v>
      </c>
      <c r="AM12" s="135">
        <f t="shared" si="0"/>
        <v>749.5000000008416</v>
      </c>
    </row>
    <row r="13" spans="1:39" ht="21.75" customHeight="1">
      <c r="A13" s="37">
        <v>13</v>
      </c>
      <c r="B13" s="134">
        <v>11</v>
      </c>
      <c r="C13" s="12">
        <v>12</v>
      </c>
      <c r="D13" s="13" t="s">
        <v>63</v>
      </c>
      <c r="E13" s="29" t="s">
        <v>64</v>
      </c>
      <c r="F13" s="26" t="s">
        <v>28</v>
      </c>
      <c r="G13" s="13" t="s">
        <v>65</v>
      </c>
      <c r="H13" s="34">
        <v>1960</v>
      </c>
      <c r="I13" s="13" t="s">
        <v>33</v>
      </c>
      <c r="J13" s="27"/>
      <c r="K13" s="27"/>
      <c r="L13" s="27"/>
      <c r="M13" s="17">
        <v>0.00017314814814814816</v>
      </c>
      <c r="N13" s="18">
        <v>4.6296296296296016E-07</v>
      </c>
      <c r="O13" s="19">
        <v>3.999999999999976</v>
      </c>
      <c r="P13" s="17">
        <v>0.00015729166666666666</v>
      </c>
      <c r="Q13" s="18">
        <v>6.8287037037036895E-06</v>
      </c>
      <c r="R13" s="20">
        <v>58.99999999999988</v>
      </c>
      <c r="S13" s="21">
        <v>0.001718888888888881</v>
      </c>
      <c r="T13" s="21">
        <v>2.156249999996085E-05</v>
      </c>
      <c r="U13" s="22">
        <v>1.0081018518515172E-05</v>
      </c>
      <c r="V13" s="20">
        <v>273.3999999996328</v>
      </c>
      <c r="W13" s="17">
        <v>0.0001449305555556446</v>
      </c>
      <c r="X13" s="18">
        <v>1.710648148139243E-05</v>
      </c>
      <c r="Y13" s="19">
        <v>147.7999999992306</v>
      </c>
      <c r="Z13" s="17">
        <v>0.00018055555555555555</v>
      </c>
      <c r="AA13" s="18">
        <v>6.9444444444444295E-06</v>
      </c>
      <c r="AB13" s="19">
        <v>59.99999999999987</v>
      </c>
      <c r="AC13" s="17">
        <v>0.0001388888888888889</v>
      </c>
      <c r="AD13" s="18">
        <v>1.1574074074074085E-05</v>
      </c>
      <c r="AE13" s="19">
        <v>100.0000000000001</v>
      </c>
      <c r="AF13" s="17">
        <v>0.00019050925925925924</v>
      </c>
      <c r="AG13" s="18">
        <v>1.6898148148148127E-05</v>
      </c>
      <c r="AH13" s="19">
        <v>145.99999999999983</v>
      </c>
      <c r="AI13" s="17">
        <v>0.0001613425925925926</v>
      </c>
      <c r="AJ13" s="18">
        <v>1.0879629629629618E-05</v>
      </c>
      <c r="AK13" s="19">
        <v>93.9999999999999</v>
      </c>
      <c r="AL13" s="19">
        <v>0</v>
      </c>
      <c r="AM13" s="135">
        <f t="shared" si="0"/>
        <v>884.1999999988631</v>
      </c>
    </row>
    <row r="14" spans="1:39" ht="21.75" customHeight="1">
      <c r="A14" s="37">
        <v>21</v>
      </c>
      <c r="B14" s="134">
        <v>14</v>
      </c>
      <c r="C14" s="12">
        <v>18</v>
      </c>
      <c r="D14" s="13" t="s">
        <v>72</v>
      </c>
      <c r="E14" s="13" t="s">
        <v>73</v>
      </c>
      <c r="F14" s="26" t="s">
        <v>28</v>
      </c>
      <c r="G14" s="26" t="s">
        <v>74</v>
      </c>
      <c r="H14" s="13">
        <v>1971</v>
      </c>
      <c r="I14" s="13" t="s">
        <v>33</v>
      </c>
      <c r="J14" s="27"/>
      <c r="K14" s="27"/>
      <c r="L14" s="27"/>
      <c r="M14" s="17">
        <v>0.00017569444444444444</v>
      </c>
      <c r="N14" s="18">
        <v>2.0833333333333207E-06</v>
      </c>
      <c r="O14" s="19">
        <v>17.99999999999989</v>
      </c>
      <c r="P14" s="17">
        <v>0.00013900462962962963</v>
      </c>
      <c r="Q14" s="18">
        <v>1.1458333333333345E-05</v>
      </c>
      <c r="R14" s="20">
        <v>99.0000000000001</v>
      </c>
      <c r="S14" s="21">
        <v>0.0016225462962963233</v>
      </c>
      <c r="T14" s="21">
        <v>9.375000000033662E-06</v>
      </c>
      <c r="U14" s="22">
        <v>5.356481481477715E-05</v>
      </c>
      <c r="V14" s="20">
        <v>543.7999999999654</v>
      </c>
      <c r="W14" s="17">
        <v>0.0001538194444444807</v>
      </c>
      <c r="X14" s="18">
        <v>8.21759259255633E-06</v>
      </c>
      <c r="Y14" s="19">
        <v>70.9999999996867</v>
      </c>
      <c r="Z14" s="17">
        <v>0.00016319444444444443</v>
      </c>
      <c r="AA14" s="18">
        <v>1.0416666666666685E-05</v>
      </c>
      <c r="AB14" s="19">
        <v>90.00000000000016</v>
      </c>
      <c r="AC14" s="17">
        <v>0.00014409722222222222</v>
      </c>
      <c r="AD14" s="18">
        <v>6.3657407407407564E-06</v>
      </c>
      <c r="AE14" s="19">
        <v>55.000000000000135</v>
      </c>
      <c r="AF14" s="17">
        <v>0.00017025462962962963</v>
      </c>
      <c r="AG14" s="18">
        <v>3.3564814814814883E-06</v>
      </c>
      <c r="AH14" s="19">
        <v>29.00000000000006</v>
      </c>
      <c r="AI14" s="17">
        <v>0.00013969907407407407</v>
      </c>
      <c r="AJ14" s="18">
        <v>1.0763888888888905E-05</v>
      </c>
      <c r="AK14" s="19">
        <v>93.00000000000014</v>
      </c>
      <c r="AL14" s="19">
        <v>0</v>
      </c>
      <c r="AM14" s="135">
        <f t="shared" si="0"/>
        <v>998.7999999996525</v>
      </c>
    </row>
    <row r="15" spans="1:39" ht="21.75" customHeight="1">
      <c r="A15" s="37">
        <v>18</v>
      </c>
      <c r="B15" s="134">
        <v>2</v>
      </c>
      <c r="C15" s="12">
        <v>74</v>
      </c>
      <c r="D15" s="14" t="s">
        <v>89</v>
      </c>
      <c r="E15" s="14"/>
      <c r="F15" s="26" t="s">
        <v>28</v>
      </c>
      <c r="G15" s="14" t="s">
        <v>90</v>
      </c>
      <c r="H15" s="14">
        <v>1959</v>
      </c>
      <c r="I15" s="13" t="s">
        <v>48</v>
      </c>
      <c r="J15" s="15"/>
      <c r="K15" s="15"/>
      <c r="L15" s="15"/>
      <c r="M15" s="17">
        <v>0.00018738425925925926</v>
      </c>
      <c r="N15" s="18">
        <v>1.3773148148148146E-05</v>
      </c>
      <c r="O15" s="19">
        <v>118.99999999999999</v>
      </c>
      <c r="P15" s="17">
        <v>0.00017430555555555556</v>
      </c>
      <c r="Q15" s="18">
        <v>2.3842592592592584E-05</v>
      </c>
      <c r="R15" s="20">
        <v>205.99999999999991</v>
      </c>
      <c r="S15" s="21">
        <v>0.0017426041666666614</v>
      </c>
      <c r="T15" s="21">
        <v>3.0520833333325115E-05</v>
      </c>
      <c r="U15" s="22">
        <v>2.293981481482632E-05</v>
      </c>
      <c r="V15" s="20">
        <v>461.9000000000284</v>
      </c>
      <c r="W15" s="17">
        <v>0.00016299768518523994</v>
      </c>
      <c r="X15" s="18">
        <v>9.606481482029054E-07</v>
      </c>
      <c r="Y15" s="19">
        <v>8.300000000473103</v>
      </c>
      <c r="Z15" s="17">
        <v>0.00017974537037037037</v>
      </c>
      <c r="AA15" s="18">
        <v>6.134259259259249E-06</v>
      </c>
      <c r="AB15" s="19">
        <v>52.999999999999915</v>
      </c>
      <c r="AC15" s="17">
        <v>0.00016909722222222223</v>
      </c>
      <c r="AD15" s="18">
        <v>1.8634259259259255E-05</v>
      </c>
      <c r="AE15" s="19">
        <v>160.99999999999997</v>
      </c>
      <c r="AF15" s="17">
        <v>0.00016944444444444445</v>
      </c>
      <c r="AG15" s="18">
        <v>4.1666666666666686E-06</v>
      </c>
      <c r="AH15" s="19">
        <v>36.000000000000014</v>
      </c>
      <c r="AI15" s="17">
        <v>0.0001707175925925926</v>
      </c>
      <c r="AJ15" s="18">
        <v>2.0254629629629615E-05</v>
      </c>
      <c r="AK15" s="19">
        <v>174.9999999999999</v>
      </c>
      <c r="AL15" s="19">
        <v>0</v>
      </c>
      <c r="AM15" s="135">
        <f t="shared" si="0"/>
        <v>1220.2000000005012</v>
      </c>
    </row>
    <row r="16" spans="2:39" ht="21.75" customHeight="1">
      <c r="B16" s="134">
        <v>20</v>
      </c>
      <c r="C16" s="12">
        <v>11</v>
      </c>
      <c r="D16" s="13" t="s">
        <v>94</v>
      </c>
      <c r="E16" s="13" t="s">
        <v>95</v>
      </c>
      <c r="F16" s="13" t="s">
        <v>28</v>
      </c>
      <c r="G16" s="26" t="s">
        <v>96</v>
      </c>
      <c r="H16" s="13">
        <v>1958</v>
      </c>
      <c r="I16" s="13" t="s">
        <v>33</v>
      </c>
      <c r="J16" s="27"/>
      <c r="K16" s="27"/>
      <c r="L16" s="27"/>
      <c r="M16" s="17">
        <v>0.00018194444444444443</v>
      </c>
      <c r="N16" s="18">
        <v>8.33333333333331E-06</v>
      </c>
      <c r="O16" s="19">
        <v>71.9999999999998</v>
      </c>
      <c r="P16" s="17">
        <v>0.0001585648148148148</v>
      </c>
      <c r="Q16" s="18">
        <v>8.10185185185183E-06</v>
      </c>
      <c r="R16" s="20">
        <v>69.99999999999982</v>
      </c>
      <c r="S16" s="21">
        <v>0.0015671875000000113</v>
      </c>
      <c r="T16" s="21">
        <v>2.9548611111096523E-05</v>
      </c>
      <c r="U16" s="22">
        <v>5.653935185184755E-05</v>
      </c>
      <c r="V16" s="20">
        <v>743.7999999998368</v>
      </c>
      <c r="W16" s="17">
        <v>0.00017002314814806851</v>
      </c>
      <c r="X16" s="18">
        <v>7.986111111031482E-06</v>
      </c>
      <c r="Y16" s="19">
        <v>68.99999999931201</v>
      </c>
      <c r="Z16" s="17">
        <v>0.00018761574074074074</v>
      </c>
      <c r="AA16" s="18">
        <v>1.4004629629629626E-05</v>
      </c>
      <c r="AB16" s="19">
        <v>120.99999999999997</v>
      </c>
      <c r="AC16" s="17">
        <v>0.00015613425925925926</v>
      </c>
      <c r="AD16" s="18">
        <v>5.671296296296289E-06</v>
      </c>
      <c r="AE16" s="19">
        <v>48.999999999999936</v>
      </c>
      <c r="AF16" s="17">
        <v>0.00017256944444444443</v>
      </c>
      <c r="AG16" s="18">
        <v>1.0416666666666875E-06</v>
      </c>
      <c r="AH16" s="19">
        <v>9.00000000000018</v>
      </c>
      <c r="AI16" s="17">
        <v>0.0001625</v>
      </c>
      <c r="AJ16" s="18">
        <v>1.2037037037037018E-05</v>
      </c>
      <c r="AK16" s="19">
        <v>103.99999999999984</v>
      </c>
      <c r="AL16" s="19">
        <v>0</v>
      </c>
      <c r="AM16" s="135">
        <f t="shared" si="0"/>
        <v>1237.7999999991482</v>
      </c>
    </row>
    <row r="17" spans="2:39" ht="21.75" customHeight="1" thickBot="1">
      <c r="B17" s="136">
        <v>29</v>
      </c>
      <c r="C17" s="12">
        <v>17</v>
      </c>
      <c r="D17" s="13" t="s">
        <v>122</v>
      </c>
      <c r="E17" s="13" t="s">
        <v>123</v>
      </c>
      <c r="F17" s="26" t="s">
        <v>28</v>
      </c>
      <c r="G17" s="26" t="s">
        <v>124</v>
      </c>
      <c r="H17" s="13">
        <v>1967</v>
      </c>
      <c r="I17" s="13" t="s">
        <v>33</v>
      </c>
      <c r="J17" s="27"/>
      <c r="K17" s="27"/>
      <c r="L17" s="27"/>
      <c r="M17" s="17">
        <v>0.00015868055555555554</v>
      </c>
      <c r="N17" s="18">
        <v>1.4930555555555574E-05</v>
      </c>
      <c r="O17" s="19">
        <v>129.00000000000014</v>
      </c>
      <c r="P17" s="17">
        <v>0.00015787037037037036</v>
      </c>
      <c r="Q17" s="18">
        <v>7.40740740740739E-06</v>
      </c>
      <c r="R17" s="20">
        <v>63.999999999999844</v>
      </c>
      <c r="S17" s="21">
        <v>0.001477060185185175</v>
      </c>
      <c r="T17" s="21">
        <v>0.00011716435185182839</v>
      </c>
      <c r="U17" s="22">
        <v>2.21874999999927E-05</v>
      </c>
      <c r="V17" s="20">
        <v>1203.9999999997342</v>
      </c>
      <c r="W17" s="17">
        <v>0.0001960648148147115</v>
      </c>
      <c r="X17" s="18">
        <v>3.4027777777674464E-05</v>
      </c>
      <c r="Y17" s="19">
        <v>293.9999999991074</v>
      </c>
      <c r="Z17" s="17">
        <v>0.0001931712962962963</v>
      </c>
      <c r="AA17" s="18">
        <v>1.9560185185185175E-05</v>
      </c>
      <c r="AB17" s="19">
        <v>168.99999999999991</v>
      </c>
      <c r="AC17" s="17">
        <v>0.00019108796296296297</v>
      </c>
      <c r="AD17" s="18">
        <v>4.0625E-05</v>
      </c>
      <c r="AE17" s="19">
        <v>351</v>
      </c>
      <c r="AF17" s="17">
        <v>0.00017708333333333332</v>
      </c>
      <c r="AG17" s="18">
        <v>3.4722222222222012E-06</v>
      </c>
      <c r="AH17" s="19">
        <v>29.99999999999982</v>
      </c>
      <c r="AI17" s="17">
        <v>0.00016828703703703702</v>
      </c>
      <c r="AJ17" s="18">
        <v>1.7824074074074048E-05</v>
      </c>
      <c r="AK17" s="19">
        <v>153.99999999999977</v>
      </c>
      <c r="AL17" s="19">
        <v>0</v>
      </c>
      <c r="AM17" s="135">
        <f t="shared" si="0"/>
        <v>2394.999999998841</v>
      </c>
    </row>
    <row r="18" spans="1:39" ht="21.75" customHeight="1">
      <c r="A18" s="101"/>
      <c r="B18" s="136">
        <v>33</v>
      </c>
      <c r="C18" s="12">
        <v>14</v>
      </c>
      <c r="D18" s="13" t="s">
        <v>134</v>
      </c>
      <c r="E18" s="13" t="s">
        <v>135</v>
      </c>
      <c r="F18" s="13" t="s">
        <v>28</v>
      </c>
      <c r="G18" s="26" t="s">
        <v>136</v>
      </c>
      <c r="H18" s="13">
        <v>1934</v>
      </c>
      <c r="I18" s="13" t="s">
        <v>33</v>
      </c>
      <c r="J18" s="27"/>
      <c r="K18" s="27"/>
      <c r="L18" s="27"/>
      <c r="M18" s="17">
        <v>0</v>
      </c>
      <c r="N18" s="18">
        <v>0.00017361111111111112</v>
      </c>
      <c r="O18" s="19">
        <v>1500</v>
      </c>
      <c r="P18" s="17">
        <v>0.00017025462962962963</v>
      </c>
      <c r="Q18" s="18">
        <v>1.9791666666666655E-05</v>
      </c>
      <c r="R18" s="20">
        <v>170.99999999999991</v>
      </c>
      <c r="S18" s="21">
        <v>0.001384976851851849</v>
      </c>
      <c r="T18" s="21">
        <v>2.53009259259529E-05</v>
      </c>
      <c r="U18" s="22">
        <v>7.57754629629459E-05</v>
      </c>
      <c r="V18" s="20">
        <v>873.3000000000857</v>
      </c>
      <c r="W18" s="17">
        <v>0.0001677314814814146</v>
      </c>
      <c r="X18" s="18">
        <v>5.694444444377558E-06</v>
      </c>
      <c r="Y18" s="19">
        <v>49.199999999422104</v>
      </c>
      <c r="Z18" s="17">
        <v>0.00018414351851851852</v>
      </c>
      <c r="AA18" s="18">
        <v>1.0532407407407398E-05</v>
      </c>
      <c r="AB18" s="19">
        <v>90.99999999999991</v>
      </c>
      <c r="AC18" s="17">
        <v>0.00015543981481481482</v>
      </c>
      <c r="AD18" s="18">
        <v>4.976851851851849E-06</v>
      </c>
      <c r="AE18" s="19">
        <v>42.99999999999997</v>
      </c>
      <c r="AF18" s="17">
        <v>0.00018194444444444443</v>
      </c>
      <c r="AG18" s="18">
        <v>8.33333333333331E-06</v>
      </c>
      <c r="AH18" s="19">
        <v>71.9999999999998</v>
      </c>
      <c r="AI18" s="17">
        <v>0.00016481481481481482</v>
      </c>
      <c r="AJ18" s="18">
        <v>1.4351851851851846E-05</v>
      </c>
      <c r="AK18" s="19">
        <v>123.99999999999996</v>
      </c>
      <c r="AL18" s="19">
        <v>0</v>
      </c>
      <c r="AM18" s="135">
        <f t="shared" si="0"/>
        <v>2923.4999999995075</v>
      </c>
    </row>
  </sheetData>
  <sheetProtection password="CC37" sheet="1" selectLockedCells="1" selectUnlockedCells="1"/>
  <mergeCells count="52">
    <mergeCell ref="E4:E6"/>
    <mergeCell ref="F4:F6"/>
    <mergeCell ref="K4:K6"/>
    <mergeCell ref="L4:L6"/>
    <mergeCell ref="G4:G6"/>
    <mergeCell ref="H4:H6"/>
    <mergeCell ref="I4:I6"/>
    <mergeCell ref="J4:J6"/>
    <mergeCell ref="A1:AL1"/>
    <mergeCell ref="M2:Y3"/>
    <mergeCell ref="Z2:AE3"/>
    <mergeCell ref="AF2:AK3"/>
    <mergeCell ref="B2:H3"/>
    <mergeCell ref="A4:A6"/>
    <mergeCell ref="B4:B6"/>
    <mergeCell ref="C4:C6"/>
    <mergeCell ref="D4:D6"/>
    <mergeCell ref="S4:V4"/>
    <mergeCell ref="W4:Y4"/>
    <mergeCell ref="Z4:AB4"/>
    <mergeCell ref="AC4:AE4"/>
    <mergeCell ref="Q5:Q6"/>
    <mergeCell ref="R5:R6"/>
    <mergeCell ref="M4:O4"/>
    <mergeCell ref="P4:R4"/>
    <mergeCell ref="M5:M6"/>
    <mergeCell ref="N5:N6"/>
    <mergeCell ref="O5:O6"/>
    <mergeCell ref="P5:P6"/>
    <mergeCell ref="AF4:AH4"/>
    <mergeCell ref="AI4:AK4"/>
    <mergeCell ref="AL4:AL6"/>
    <mergeCell ref="AM4:AM6"/>
    <mergeCell ref="AD5:AD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K5:AK6"/>
    <mergeCell ref="AE5:AE6"/>
    <mergeCell ref="AF5:AF6"/>
    <mergeCell ref="AG5:AG6"/>
    <mergeCell ref="AH5:AH6"/>
    <mergeCell ref="AI5:AI6"/>
    <mergeCell ref="AJ5:AJ6"/>
    <mergeCell ref="AC5:AC6"/>
  </mergeCells>
  <printOptions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dcterms:created xsi:type="dcterms:W3CDTF">2010-08-23T19:16:55Z</dcterms:created>
  <dcterms:modified xsi:type="dcterms:W3CDTF">2010-08-23T20:26:42Z</dcterms:modified>
  <cp:category/>
  <cp:version/>
  <cp:contentType/>
  <cp:contentStatus/>
</cp:coreProperties>
</file>